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F:\2023. godina\01-06.2023. Šestomjesećni\"/>
    </mc:Choice>
  </mc:AlternateContent>
  <xr:revisionPtr revIDLastSave="0" documentId="13_ncr:1_{BF7EDE24-D250-4595-8265-3C0771854E6A}"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F290" i="9"/>
  <c r="E290" i="9"/>
  <c r="B290" i="9" s="1"/>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G281" i="9"/>
  <c r="F281" i="9"/>
  <c r="F275" i="9" s="1"/>
  <c r="E281" i="9"/>
  <c r="B281" i="9" s="1"/>
  <c r="H280" i="9"/>
  <c r="G280" i="9"/>
  <c r="E280" i="9" s="1"/>
  <c r="B280" i="9" s="1"/>
  <c r="F280" i="9"/>
  <c r="H279" i="9"/>
  <c r="G279" i="9"/>
  <c r="E279" i="9" s="1"/>
  <c r="B279" i="9" s="1"/>
  <c r="F279" i="9"/>
  <c r="F278" i="9"/>
  <c r="F277" i="9"/>
  <c r="F276" i="9"/>
  <c r="F274" i="9"/>
  <c r="L273" i="9"/>
  <c r="F273" i="9" s="1"/>
  <c r="H273" i="9"/>
  <c r="I272" i="9"/>
  <c r="E272" i="9" s="1"/>
  <c r="B272" i="9" s="1"/>
  <c r="H272" i="9"/>
  <c r="F272" i="9"/>
  <c r="E271" i="9"/>
  <c r="M270" i="9"/>
  <c r="L270" i="9"/>
  <c r="F270" i="9" s="1"/>
  <c r="B270" i="9" s="1"/>
  <c r="E270" i="9"/>
  <c r="M269" i="9"/>
  <c r="L269" i="9"/>
  <c r="F269" i="9" s="1"/>
  <c r="E269" i="9"/>
  <c r="B269" i="9" s="1"/>
  <c r="M268" i="9"/>
  <c r="L268" i="9"/>
  <c r="F268" i="9"/>
  <c r="E268" i="9"/>
  <c r="B268" i="9" s="1"/>
  <c r="M267" i="9"/>
  <c r="L267" i="9"/>
  <c r="F267" i="9" s="1"/>
  <c r="E267" i="9"/>
  <c r="M266" i="9"/>
  <c r="L266" i="9"/>
  <c r="E266" i="9"/>
  <c r="M265" i="9"/>
  <c r="L265" i="9"/>
  <c r="E265" i="9"/>
  <c r="M264" i="9"/>
  <c r="L264" i="9"/>
  <c r="F264" i="9"/>
  <c r="E264" i="9"/>
  <c r="M263" i="9"/>
  <c r="L263" i="9"/>
  <c r="F263" i="9"/>
  <c r="E263" i="9"/>
  <c r="M262" i="9"/>
  <c r="F262" i="9" s="1"/>
  <c r="B262" i="9" s="1"/>
  <c r="L262" i="9"/>
  <c r="E262" i="9"/>
  <c r="M261" i="9"/>
  <c r="L261" i="9"/>
  <c r="F261" i="9" s="1"/>
  <c r="B261" i="9" s="1"/>
  <c r="E261" i="9"/>
  <c r="M260" i="9"/>
  <c r="F260" i="9" s="1"/>
  <c r="L260" i="9"/>
  <c r="E260" i="9"/>
  <c r="B260" i="9" s="1"/>
  <c r="M259" i="9"/>
  <c r="L259" i="9"/>
  <c r="F259" i="9"/>
  <c r="E259" i="9"/>
  <c r="M258" i="9"/>
  <c r="F258" i="9" s="1"/>
  <c r="B258" i="9" s="1"/>
  <c r="L258" i="9"/>
  <c r="E258" i="9"/>
  <c r="M257" i="9"/>
  <c r="L257" i="9"/>
  <c r="F257" i="9" s="1"/>
  <c r="E257" i="9"/>
  <c r="B257" i="9"/>
  <c r="M256" i="9"/>
  <c r="L256" i="9"/>
  <c r="F256" i="9"/>
  <c r="E256" i="9"/>
  <c r="B256" i="9" s="1"/>
  <c r="M255" i="9"/>
  <c r="L255" i="9"/>
  <c r="F255" i="9"/>
  <c r="E255" i="9"/>
  <c r="M254" i="9"/>
  <c r="L254" i="9"/>
  <c r="F254" i="9"/>
  <c r="B254" i="9" s="1"/>
  <c r="E254" i="9"/>
  <c r="M253" i="9"/>
  <c r="L253" i="9"/>
  <c r="F253" i="9" s="1"/>
  <c r="B253" i="9" s="1"/>
  <c r="E253" i="9"/>
  <c r="M252" i="9"/>
  <c r="F252" i="9" s="1"/>
  <c r="L252" i="9"/>
  <c r="E252" i="9"/>
  <c r="M251" i="9"/>
  <c r="L251" i="9"/>
  <c r="F251" i="9"/>
  <c r="E251" i="9"/>
  <c r="M250" i="9"/>
  <c r="F250" i="9" s="1"/>
  <c r="B250" i="9" s="1"/>
  <c r="L250" i="9"/>
  <c r="E250" i="9"/>
  <c r="M249" i="9"/>
  <c r="L249" i="9"/>
  <c r="F249" i="9" s="1"/>
  <c r="E249" i="9"/>
  <c r="B249" i="9"/>
  <c r="M248" i="9"/>
  <c r="L248" i="9"/>
  <c r="F248" i="9"/>
  <c r="E248" i="9"/>
  <c r="B248" i="9" s="1"/>
  <c r="M247" i="9"/>
  <c r="L247" i="9"/>
  <c r="F247" i="9"/>
  <c r="E247" i="9"/>
  <c r="M246" i="9"/>
  <c r="L246" i="9"/>
  <c r="F246" i="9"/>
  <c r="B246" i="9" s="1"/>
  <c r="E246" i="9"/>
  <c r="M245" i="9"/>
  <c r="L245" i="9"/>
  <c r="F245" i="9" s="1"/>
  <c r="B245" i="9" s="1"/>
  <c r="E245" i="9"/>
  <c r="M244" i="9"/>
  <c r="F244" i="9" s="1"/>
  <c r="L244" i="9"/>
  <c r="E244" i="9"/>
  <c r="B244" i="9" s="1"/>
  <c r="M243" i="9"/>
  <c r="L243" i="9"/>
  <c r="F243" i="9"/>
  <c r="E243" i="9"/>
  <c r="M242" i="9"/>
  <c r="F242" i="9" s="1"/>
  <c r="B242" i="9" s="1"/>
  <c r="L242" i="9"/>
  <c r="E242" i="9"/>
  <c r="M241" i="9"/>
  <c r="L241" i="9"/>
  <c r="F241" i="9" s="1"/>
  <c r="E241" i="9"/>
  <c r="B241" i="9"/>
  <c r="M240" i="9"/>
  <c r="L240" i="9"/>
  <c r="F240" i="9"/>
  <c r="E240" i="9"/>
  <c r="B240" i="9" s="1"/>
  <c r="M239" i="9"/>
  <c r="L239" i="9"/>
  <c r="F239" i="9"/>
  <c r="E239" i="9"/>
  <c r="M238" i="9"/>
  <c r="L238" i="9"/>
  <c r="F238" i="9"/>
  <c r="B238" i="9" s="1"/>
  <c r="E238" i="9"/>
  <c r="M237" i="9"/>
  <c r="L237" i="9"/>
  <c r="F237" i="9" s="1"/>
  <c r="B237" i="9" s="1"/>
  <c r="E237" i="9"/>
  <c r="M236" i="9"/>
  <c r="F236" i="9" s="1"/>
  <c r="L236" i="9"/>
  <c r="E236" i="9"/>
  <c r="B236" i="9" s="1"/>
  <c r="M235" i="9"/>
  <c r="L235" i="9"/>
  <c r="F235" i="9"/>
  <c r="E235" i="9"/>
  <c r="M234" i="9"/>
  <c r="F234" i="9" s="1"/>
  <c r="B234" i="9" s="1"/>
  <c r="L234" i="9"/>
  <c r="E234" i="9"/>
  <c r="M233" i="9"/>
  <c r="L233" i="9"/>
  <c r="F233" i="9" s="1"/>
  <c r="E233" i="9"/>
  <c r="B233" i="9"/>
  <c r="M232" i="9"/>
  <c r="L232" i="9"/>
  <c r="F232" i="9"/>
  <c r="E232" i="9"/>
  <c r="B232" i="9" s="1"/>
  <c r="M231" i="9"/>
  <c r="L231" i="9"/>
  <c r="F231" i="9"/>
  <c r="E231" i="9"/>
  <c r="M230" i="9"/>
  <c r="L230" i="9"/>
  <c r="F230" i="9"/>
  <c r="B230" i="9" s="1"/>
  <c r="E230" i="9"/>
  <c r="M229" i="9"/>
  <c r="L229" i="9"/>
  <c r="F229" i="9" s="1"/>
  <c r="B229" i="9" s="1"/>
  <c r="E229" i="9"/>
  <c r="M228" i="9"/>
  <c r="F228" i="9" s="1"/>
  <c r="L228" i="9"/>
  <c r="E228" i="9"/>
  <c r="B228" i="9" s="1"/>
  <c r="M227" i="9"/>
  <c r="L227" i="9"/>
  <c r="F227" i="9"/>
  <c r="E227" i="9"/>
  <c r="M226" i="9"/>
  <c r="F226" i="9" s="1"/>
  <c r="B226" i="9" s="1"/>
  <c r="L226" i="9"/>
  <c r="E226" i="9"/>
  <c r="M225" i="9"/>
  <c r="L225" i="9"/>
  <c r="F225" i="9" s="1"/>
  <c r="E225" i="9"/>
  <c r="B225" i="9"/>
  <c r="M224" i="9"/>
  <c r="F224" i="9" s="1"/>
  <c r="L224" i="9"/>
  <c r="E224" i="9"/>
  <c r="M223" i="9"/>
  <c r="L223" i="9"/>
  <c r="F223" i="9"/>
  <c r="E223" i="9"/>
  <c r="M222" i="9"/>
  <c r="F222" i="9" s="1"/>
  <c r="B222" i="9" s="1"/>
  <c r="L222" i="9"/>
  <c r="E222" i="9"/>
  <c r="M221" i="9"/>
  <c r="L221" i="9"/>
  <c r="F221" i="9" s="1"/>
  <c r="B221" i="9" s="1"/>
  <c r="E221" i="9"/>
  <c r="M220" i="9"/>
  <c r="F220" i="9" s="1"/>
  <c r="L220" i="9"/>
  <c r="E220" i="9"/>
  <c r="M219" i="9"/>
  <c r="F219" i="9" s="1"/>
  <c r="L219" i="9"/>
  <c r="E219" i="9"/>
  <c r="M218" i="9"/>
  <c r="F218" i="9" s="1"/>
  <c r="B218" i="9" s="1"/>
  <c r="L218" i="9"/>
  <c r="E218" i="9"/>
  <c r="M217" i="9"/>
  <c r="L217" i="9"/>
  <c r="E217" i="9"/>
  <c r="M216" i="9"/>
  <c r="L216" i="9"/>
  <c r="E216" i="9"/>
  <c r="M215" i="9"/>
  <c r="L215" i="9"/>
  <c r="F215" i="9"/>
  <c r="E215" i="9"/>
  <c r="M214" i="9"/>
  <c r="L214" i="9"/>
  <c r="F214" i="9" s="1"/>
  <c r="B214" i="9" s="1"/>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F157" i="9"/>
  <c r="E157" i="9"/>
  <c r="B157" i="9" s="1"/>
  <c r="H156" i="9"/>
  <c r="G156" i="9"/>
  <c r="E156" i="9" s="1"/>
  <c r="B156"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F119" i="9"/>
  <c r="E119" i="9"/>
  <c r="B119" i="9" s="1"/>
  <c r="H118" i="9"/>
  <c r="E118" i="9" s="1"/>
  <c r="B118" i="9" s="1"/>
  <c r="G118" i="9"/>
  <c r="F118" i="9"/>
  <c r="H117" i="9"/>
  <c r="G117" i="9"/>
  <c r="F117" i="9"/>
  <c r="E117" i="9"/>
  <c r="B117" i="9" s="1"/>
  <c r="H116" i="9"/>
  <c r="G116" i="9"/>
  <c r="E116" i="9" s="1"/>
  <c r="B116" i="9" s="1"/>
  <c r="F116" i="9"/>
  <c r="H115" i="9"/>
  <c r="G115" i="9"/>
  <c r="F115" i="9"/>
  <c r="E115" i="9"/>
  <c r="B115" i="9" s="1"/>
  <c r="H114" i="9"/>
  <c r="E114" i="9" s="1"/>
  <c r="G114" i="9"/>
  <c r="F114" i="9"/>
  <c r="B114" i="9"/>
  <c r="H113" i="9"/>
  <c r="G113" i="9"/>
  <c r="E113" i="9" s="1"/>
  <c r="B113" i="9" s="1"/>
  <c r="F113" i="9"/>
  <c r="H112" i="9"/>
  <c r="G112" i="9"/>
  <c r="E112" i="9" s="1"/>
  <c r="B112" i="9" s="1"/>
  <c r="F112" i="9"/>
  <c r="H111" i="9"/>
  <c r="G111" i="9"/>
  <c r="E111" i="9" s="1"/>
  <c r="B111" i="9" s="1"/>
  <c r="F111" i="9"/>
  <c r="H110" i="9"/>
  <c r="E110" i="9" s="1"/>
  <c r="B110" i="9" s="1"/>
  <c r="G110" i="9"/>
  <c r="F110" i="9"/>
  <c r="H109" i="9"/>
  <c r="G109" i="9"/>
  <c r="F109" i="9"/>
  <c r="E109" i="9"/>
  <c r="B109" i="9" s="1"/>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E50" i="9" s="1"/>
  <c r="B50" i="9" s="1"/>
  <c r="F50" i="9"/>
  <c r="H49" i="9"/>
  <c r="E49" i="9" s="1"/>
  <c r="B49" i="9" s="1"/>
  <c r="G49" i="9"/>
  <c r="F49" i="9"/>
  <c r="H48" i="9"/>
  <c r="G48" i="9"/>
  <c r="F48" i="9"/>
  <c r="E48" i="9"/>
  <c r="B48" i="9" s="1"/>
  <c r="H47" i="9"/>
  <c r="G47" i="9"/>
  <c r="E47" i="9" s="1"/>
  <c r="B47" i="9" s="1"/>
  <c r="F47" i="9"/>
  <c r="H46" i="9"/>
  <c r="G46" i="9"/>
  <c r="F46" i="9"/>
  <c r="H45" i="9"/>
  <c r="E45" i="9" s="1"/>
  <c r="B45" i="9" s="1"/>
  <c r="G45" i="9"/>
  <c r="F45" i="9"/>
  <c r="H44" i="9"/>
  <c r="E44" i="9" s="1"/>
  <c r="B44" i="9" s="1"/>
  <c r="G44" i="9"/>
  <c r="F44" i="9"/>
  <c r="H43" i="9"/>
  <c r="G43" i="9"/>
  <c r="F43" i="9"/>
  <c r="H42" i="9"/>
  <c r="G42" i="9"/>
  <c r="F42" i="9"/>
  <c r="H41" i="9"/>
  <c r="E41" i="9" s="1"/>
  <c r="B41" i="9" s="1"/>
  <c r="G41" i="9"/>
  <c r="F41" i="9"/>
  <c r="H40" i="9"/>
  <c r="E40" i="9" s="1"/>
  <c r="B40" i="9" s="1"/>
  <c r="G40" i="9"/>
  <c r="F40" i="9"/>
  <c r="H39" i="9"/>
  <c r="G39" i="9"/>
  <c r="F39" i="9"/>
  <c r="H38" i="9"/>
  <c r="G38" i="9"/>
  <c r="E38" i="9" s="1"/>
  <c r="B38" i="9" s="1"/>
  <c r="F38" i="9"/>
  <c r="H37" i="9"/>
  <c r="E37" i="9" s="1"/>
  <c r="B37" i="9" s="1"/>
  <c r="G37" i="9"/>
  <c r="F37" i="9"/>
  <c r="H36" i="9"/>
  <c r="G36" i="9"/>
  <c r="F36" i="9"/>
  <c r="E36" i="9"/>
  <c r="B36" i="9" s="1"/>
  <c r="H35" i="9"/>
  <c r="G35" i="9"/>
  <c r="E35" i="9" s="1"/>
  <c r="B35" i="9" s="1"/>
  <c r="F35" i="9"/>
  <c r="H34" i="9"/>
  <c r="G34" i="9"/>
  <c r="F34" i="9"/>
  <c r="H33" i="9"/>
  <c r="G33" i="9"/>
  <c r="F33" i="9"/>
  <c r="H32" i="9"/>
  <c r="G32" i="9"/>
  <c r="F32" i="9"/>
  <c r="H31" i="9"/>
  <c r="G31" i="9"/>
  <c r="E31" i="9" s="1"/>
  <c r="B31" i="9" s="1"/>
  <c r="F31" i="9"/>
  <c r="H30" i="9"/>
  <c r="E30" i="9" s="1"/>
  <c r="B30" i="9" s="1"/>
  <c r="G30" i="9"/>
  <c r="F30" i="9"/>
  <c r="H29" i="9"/>
  <c r="E29" i="9" s="1"/>
  <c r="B29" i="9" s="1"/>
  <c r="G29" i="9"/>
  <c r="F29" i="9"/>
  <c r="H28" i="9"/>
  <c r="G28" i="9"/>
  <c r="E28" i="9" s="1"/>
  <c r="B28" i="9" s="1"/>
  <c r="F28" i="9"/>
  <c r="H27" i="9"/>
  <c r="G27" i="9"/>
  <c r="E27" i="9" s="1"/>
  <c r="B27" i="9" s="1"/>
  <c r="F27" i="9"/>
  <c r="H26" i="9"/>
  <c r="G26" i="9"/>
  <c r="F26" i="9"/>
  <c r="H25" i="9"/>
  <c r="E25" i="9" s="1"/>
  <c r="B25" i="9" s="1"/>
  <c r="G25" i="9"/>
  <c r="F25" i="9"/>
  <c r="H24" i="9"/>
  <c r="G24" i="9"/>
  <c r="E24" i="9" s="1"/>
  <c r="B24" i="9" s="1"/>
  <c r="F24" i="9"/>
  <c r="H23" i="9"/>
  <c r="G23" i="9"/>
  <c r="E23" i="9" s="1"/>
  <c r="B23" i="9" s="1"/>
  <c r="F23" i="9"/>
  <c r="H22" i="9"/>
  <c r="G22" i="9"/>
  <c r="F22" i="9"/>
  <c r="H21" i="9"/>
  <c r="E21" i="9" s="1"/>
  <c r="B21" i="9" s="1"/>
  <c r="G21" i="9"/>
  <c r="F21" i="9"/>
  <c r="F20" i="9"/>
  <c r="F4" i="9"/>
  <c r="O3" i="9"/>
  <c r="G273" i="9" s="1"/>
  <c r="E273" i="9" s="1"/>
  <c r="B273" i="9" s="1"/>
  <c r="I3" i="9"/>
  <c r="H3" i="9"/>
  <c r="G3" i="9"/>
  <c r="D101" i="8"/>
  <c r="D95" i="8"/>
  <c r="D90" i="8"/>
  <c r="D85" i="8"/>
  <c r="C1560" i="1" s="1"/>
  <c r="D80" i="8"/>
  <c r="D75" i="8"/>
  <c r="D70" i="8"/>
  <c r="D65" i="8"/>
  <c r="D60" i="8"/>
  <c r="D55" i="8"/>
  <c r="C1530" i="1" s="1"/>
  <c r="H1530" i="1" s="1"/>
  <c r="D50" i="8"/>
  <c r="D44" i="8"/>
  <c r="D36" i="8"/>
  <c r="D26" i="8"/>
  <c r="D24" i="8" s="1"/>
  <c r="C1499" i="1" s="1"/>
  <c r="G1499" i="1" s="1"/>
  <c r="D18" i="8"/>
  <c r="D8" i="8"/>
  <c r="D6" i="8" s="1"/>
  <c r="C1481" i="1" s="1"/>
  <c r="G1481" i="1" s="1"/>
  <c r="E44" i="7"/>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F246" i="5" s="1"/>
  <c r="F244" i="5"/>
  <c r="F243" i="5"/>
  <c r="E242" i="5"/>
  <c r="D242" i="5"/>
  <c r="F242" i="5" s="1"/>
  <c r="F241" i="5"/>
  <c r="F240" i="5"/>
  <c r="F239" i="5"/>
  <c r="E239" i="5"/>
  <c r="E238" i="5" s="1"/>
  <c r="E237" i="5" s="1"/>
  <c r="I23" i="3" s="1"/>
  <c r="D239" i="5"/>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D206" i="5"/>
  <c r="G292" i="9" s="1"/>
  <c r="E292" i="9" s="1"/>
  <c r="B292" i="9" s="1"/>
  <c r="F205" i="5"/>
  <c r="F204" i="5"/>
  <c r="F203" i="5"/>
  <c r="F202" i="5"/>
  <c r="F201" i="5"/>
  <c r="F200" i="5"/>
  <c r="F199" i="5"/>
  <c r="F198" i="5"/>
  <c r="E198" i="5"/>
  <c r="D198" i="5"/>
  <c r="F197" i="5"/>
  <c r="F196" i="5"/>
  <c r="F195" i="5"/>
  <c r="F194" i="5"/>
  <c r="F193" i="5"/>
  <c r="F192" i="5"/>
  <c r="F191" i="5"/>
  <c r="E191" i="5"/>
  <c r="E190" i="5" s="1"/>
  <c r="H291" i="9" s="1"/>
  <c r="D191" i="5"/>
  <c r="F190" i="5"/>
  <c r="D190" i="5"/>
  <c r="G291" i="9" s="1"/>
  <c r="F189" i="5"/>
  <c r="F188" i="5"/>
  <c r="F187" i="5"/>
  <c r="F186" i="5"/>
  <c r="F185" i="5"/>
  <c r="F184" i="5"/>
  <c r="F183" i="5"/>
  <c r="F182" i="5"/>
  <c r="F181" i="5"/>
  <c r="F180" i="5"/>
  <c r="E180" i="5"/>
  <c r="D180" i="5"/>
  <c r="D177" i="5"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F145" i="5"/>
  <c r="F144" i="5"/>
  <c r="F143" i="5"/>
  <c r="F142" i="5"/>
  <c r="E142" i="5"/>
  <c r="D142" i="5"/>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F119" i="5"/>
  <c r="E119" i="5"/>
  <c r="D119" i="5"/>
  <c r="D118" i="5" s="1"/>
  <c r="F118"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F87" i="5"/>
  <c r="D87" i="5"/>
  <c r="F86" i="5"/>
  <c r="F85" i="5"/>
  <c r="F84" i="5"/>
  <c r="F83" i="5"/>
  <c r="F82" i="5"/>
  <c r="F81" i="5"/>
  <c r="F80" i="5"/>
  <c r="E79" i="5"/>
  <c r="D79" i="5"/>
  <c r="F79" i="5" s="1"/>
  <c r="E78" i="5"/>
  <c r="F77" i="5"/>
  <c r="F76" i="5"/>
  <c r="F75" i="5"/>
  <c r="F74" i="5"/>
  <c r="F73" i="5"/>
  <c r="F72" i="5"/>
  <c r="F71" i="5"/>
  <c r="E70" i="5"/>
  <c r="E69" i="5" s="1"/>
  <c r="D70" i="5"/>
  <c r="F70" i="5" s="1"/>
  <c r="D69" i="5"/>
  <c r="F69"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9" i="4"/>
  <c r="F628" i="4"/>
  <c r="F627" i="4"/>
  <c r="F626" i="4"/>
  <c r="E626" i="4"/>
  <c r="E625" i="4" s="1"/>
  <c r="D626" i="4"/>
  <c r="F625" i="4"/>
  <c r="D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E593" i="4" s="1"/>
  <c r="D594" i="4"/>
  <c r="F594" i="4" s="1"/>
  <c r="D593" i="4"/>
  <c r="F593" i="4" s="1"/>
  <c r="F592" i="4"/>
  <c r="F591" i="4"/>
  <c r="E590" i="4"/>
  <c r="E580" i="4" s="1"/>
  <c r="D590" i="4"/>
  <c r="F590" i="4" s="1"/>
  <c r="F589" i="4"/>
  <c r="F588" i="4"/>
  <c r="F587" i="4"/>
  <c r="E587" i="4"/>
  <c r="D587" i="4"/>
  <c r="F586" i="4"/>
  <c r="F585" i="4"/>
  <c r="E585" i="4"/>
  <c r="D585" i="4"/>
  <c r="F584" i="4"/>
  <c r="F583" i="4"/>
  <c r="F582" i="4"/>
  <c r="E581" i="4"/>
  <c r="D581" i="4"/>
  <c r="F581" i="4" s="1"/>
  <c r="F579" i="4"/>
  <c r="F578" i="4"/>
  <c r="E577" i="4"/>
  <c r="D577" i="4"/>
  <c r="F577" i="4" s="1"/>
  <c r="F576" i="4"/>
  <c r="F575" i="4"/>
  <c r="E574" i="4"/>
  <c r="D574" i="4"/>
  <c r="F574" i="4" s="1"/>
  <c r="F573" i="4"/>
  <c r="F572" i="4"/>
  <c r="F571" i="4"/>
  <c r="E571" i="4"/>
  <c r="D571" i="4"/>
  <c r="F570" i="4"/>
  <c r="F569" i="4"/>
  <c r="F568" i="4"/>
  <c r="E568" i="4"/>
  <c r="E567" i="4" s="1"/>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D530" i="4"/>
  <c r="F530" i="4" s="1"/>
  <c r="D529" i="4"/>
  <c r="F529" i="4" s="1"/>
  <c r="F527" i="4"/>
  <c r="F526" i="4"/>
  <c r="E525" i="4"/>
  <c r="D525" i="4"/>
  <c r="F525" i="4" s="1"/>
  <c r="F524" i="4"/>
  <c r="F523" i="4"/>
  <c r="E522" i="4"/>
  <c r="D522" i="4"/>
  <c r="F522" i="4" s="1"/>
  <c r="F521" i="4"/>
  <c r="F520" i="4"/>
  <c r="F519" i="4"/>
  <c r="E519" i="4"/>
  <c r="D519" i="4"/>
  <c r="F518" i="4"/>
  <c r="F517" i="4"/>
  <c r="F516" i="4"/>
  <c r="E516" i="4"/>
  <c r="E515" i="4" s="1"/>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s="1"/>
  <c r="F484" i="4" s="1"/>
  <c r="E484" i="4"/>
  <c r="F483" i="4"/>
  <c r="F482" i="4"/>
  <c r="F481" i="4"/>
  <c r="E481" i="4"/>
  <c r="D481" i="4"/>
  <c r="F480" i="4"/>
  <c r="F479" i="4"/>
  <c r="F478" i="4"/>
  <c r="E478" i="4"/>
  <c r="D478" i="4"/>
  <c r="F477" i="4"/>
  <c r="F476" i="4"/>
  <c r="F475" i="4"/>
  <c r="F474" i="4"/>
  <c r="F473" i="4"/>
  <c r="E473" i="4"/>
  <c r="D473" i="4"/>
  <c r="D472" i="4" s="1"/>
  <c r="F472" i="4" s="1"/>
  <c r="E472" i="4"/>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8" i="4" s="1"/>
  <c r="E417" i="4"/>
  <c r="E644" i="4" s="1"/>
  <c r="D417" i="4"/>
  <c r="D644" i="4" s="1"/>
  <c r="F416" i="4"/>
  <c r="E416" i="4"/>
  <c r="E643" i="4" s="1"/>
  <c r="D416" i="4"/>
  <c r="D643" i="4" s="1"/>
  <c r="F643" i="4" s="1"/>
  <c r="F411" i="4"/>
  <c r="F410" i="4"/>
  <c r="F409" i="4"/>
  <c r="F406" i="4"/>
  <c r="F405" i="4"/>
  <c r="F404" i="4"/>
  <c r="F403" i="4"/>
  <c r="E402" i="4"/>
  <c r="D397" i="1" s="1"/>
  <c r="G397" i="1" s="1"/>
  <c r="D402" i="4"/>
  <c r="F401" i="4"/>
  <c r="F400" i="4"/>
  <c r="E400" i="4"/>
  <c r="D400" i="4"/>
  <c r="F399" i="4"/>
  <c r="F398" i="4"/>
  <c r="F397" i="4"/>
  <c r="E397" i="4"/>
  <c r="E396" i="4" s="1"/>
  <c r="D397" i="4"/>
  <c r="F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F364" i="4"/>
  <c r="E364" i="4"/>
  <c r="D364" i="4"/>
  <c r="D363" i="4" s="1"/>
  <c r="F362" i="4"/>
  <c r="F361" i="4"/>
  <c r="F360" i="4"/>
  <c r="F359" i="4"/>
  <c r="F358" i="4"/>
  <c r="F357" i="4"/>
  <c r="F356" i="4"/>
  <c r="E356" i="4"/>
  <c r="D356" i="4"/>
  <c r="F355" i="4"/>
  <c r="F354" i="4"/>
  <c r="F353" i="4"/>
  <c r="E352" i="4"/>
  <c r="D352" i="4"/>
  <c r="F352" i="4" s="1"/>
  <c r="E351" i="4"/>
  <c r="F349" i="4"/>
  <c r="F348" i="4"/>
  <c r="E348" i="4"/>
  <c r="D348" i="4"/>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D311" i="4" s="1"/>
  <c r="F311" i="4" s="1"/>
  <c r="E311" i="4"/>
  <c r="F310" i="4"/>
  <c r="F309" i="4"/>
  <c r="F308" i="4"/>
  <c r="F307" i="4"/>
  <c r="F306" i="4"/>
  <c r="F305" i="4"/>
  <c r="F304" i="4"/>
  <c r="E304" i="4"/>
  <c r="D304" i="4"/>
  <c r="F303" i="4"/>
  <c r="F302" i="4"/>
  <c r="F301" i="4"/>
  <c r="E300" i="4"/>
  <c r="D300" i="4"/>
  <c r="F300" i="4" s="1"/>
  <c r="E299" i="4"/>
  <c r="E298"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E263" i="4" s="1"/>
  <c r="D264" i="4"/>
  <c r="D263" i="4"/>
  <c r="F263" i="4" s="1"/>
  <c r="F262" i="4"/>
  <c r="F261" i="4"/>
  <c r="F260" i="4"/>
  <c r="F259" i="4"/>
  <c r="E259" i="4"/>
  <c r="D259" i="4"/>
  <c r="F258" i="4"/>
  <c r="F257" i="4"/>
  <c r="F256" i="4"/>
  <c r="F255" i="4"/>
  <c r="F254" i="4"/>
  <c r="F253" i="4"/>
  <c r="E253" i="4"/>
  <c r="D253" i="4"/>
  <c r="D252" i="4" s="1"/>
  <c r="F252"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D225" i="4"/>
  <c r="D224" i="4" s="1"/>
  <c r="F224" i="4" s="1"/>
  <c r="E224" i="4"/>
  <c r="F223" i="4"/>
  <c r="F222" i="4"/>
  <c r="F221" i="4"/>
  <c r="F220" i="4"/>
  <c r="E219" i="4"/>
  <c r="D219" i="4"/>
  <c r="F219" i="4" s="1"/>
  <c r="F218" i="4"/>
  <c r="F217" i="4"/>
  <c r="E216" i="4"/>
  <c r="E215" i="4" s="1"/>
  <c r="D216" i="4"/>
  <c r="F216" i="4" s="1"/>
  <c r="D215" i="4"/>
  <c r="F215" i="4" s="1"/>
  <c r="F214" i="4"/>
  <c r="F213" i="4"/>
  <c r="F212" i="4"/>
  <c r="F211" i="4"/>
  <c r="E210" i="4"/>
  <c r="F210" i="4" s="1"/>
  <c r="D210" i="4"/>
  <c r="F209" i="4"/>
  <c r="F208" i="4"/>
  <c r="F207" i="4"/>
  <c r="F206" i="4"/>
  <c r="F205" i="4"/>
  <c r="F204" i="4"/>
  <c r="F203" i="4"/>
  <c r="E202" i="4"/>
  <c r="E196" i="4" s="1"/>
  <c r="D192" i="1" s="1"/>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5" i="1" s="1"/>
  <c r="H165" i="1" s="1"/>
  <c r="D169" i="4"/>
  <c r="F168" i="4"/>
  <c r="F167" i="4"/>
  <c r="F166" i="4"/>
  <c r="F165" i="4"/>
  <c r="E164" i="4"/>
  <c r="F164" i="4" s="1"/>
  <c r="D164" i="4"/>
  <c r="F162" i="4"/>
  <c r="F161" i="4"/>
  <c r="F160" i="4"/>
  <c r="E159" i="4"/>
  <c r="D155" i="1" s="1"/>
  <c r="H155" i="1" s="1"/>
  <c r="D159" i="4"/>
  <c r="F158" i="4"/>
  <c r="F157" i="4"/>
  <c r="F156" i="4"/>
  <c r="F155" i="4"/>
  <c r="F154" i="4"/>
  <c r="E153" i="4"/>
  <c r="D153" i="4"/>
  <c r="F150" i="4"/>
  <c r="F149" i="4"/>
  <c r="F148" i="4"/>
  <c r="F147" i="4"/>
  <c r="F146" i="4"/>
  <c r="F145" i="4"/>
  <c r="F144" i="4"/>
  <c r="F143" i="4"/>
  <c r="F142" i="4"/>
  <c r="F141" i="4"/>
  <c r="F140" i="4"/>
  <c r="E140" i="4"/>
  <c r="E139" i="4" s="1"/>
  <c r="D140" i="4"/>
  <c r="F139" i="4"/>
  <c r="D139" i="4"/>
  <c r="F138" i="4"/>
  <c r="F137" i="4"/>
  <c r="F136" i="4"/>
  <c r="F135" i="4"/>
  <c r="E134" i="4"/>
  <c r="E133" i="4" s="1"/>
  <c r="D134" i="4"/>
  <c r="D133" i="4"/>
  <c r="F132" i="4"/>
  <c r="F131" i="4"/>
  <c r="F130" i="4"/>
  <c r="F129" i="4"/>
  <c r="E128" i="4"/>
  <c r="F128" i="4" s="1"/>
  <c r="D128" i="4"/>
  <c r="F127" i="4"/>
  <c r="F126" i="4"/>
  <c r="E125" i="4"/>
  <c r="D125"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6" i="4" s="1"/>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E74" i="4"/>
  <c r="D70" i="1" s="1"/>
  <c r="H70" i="1" s="1"/>
  <c r="D74" i="4"/>
  <c r="F73" i="4"/>
  <c r="F72" i="4"/>
  <c r="F71" i="4"/>
  <c r="E71" i="4"/>
  <c r="D71" i="4"/>
  <c r="F70" i="4"/>
  <c r="F69" i="4"/>
  <c r="E68" i="4"/>
  <c r="F68" i="4" s="1"/>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D50" i="4" s="1"/>
  <c r="F49" i="4"/>
  <c r="F48" i="4"/>
  <c r="F47" i="4"/>
  <c r="F46" i="4"/>
  <c r="E45" i="4"/>
  <c r="D45" i="4"/>
  <c r="F45" i="4" s="1"/>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E7" i="4" s="1"/>
  <c r="D8" i="4"/>
  <c r="I36" i="3"/>
  <c r="G36" i="3"/>
  <c r="B36"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H1578" i="1" s="1"/>
  <c r="C1577" i="1"/>
  <c r="G1577" i="1" s="1"/>
  <c r="C1576" i="1"/>
  <c r="H1576" i="1" s="1"/>
  <c r="C1575" i="1"/>
  <c r="H1575" i="1" s="1"/>
  <c r="C1574" i="1"/>
  <c r="H1574" i="1" s="1"/>
  <c r="C1573" i="1"/>
  <c r="G1573" i="1" s="1"/>
  <c r="H1572" i="1"/>
  <c r="G1572" i="1"/>
  <c r="C1572" i="1"/>
  <c r="H1571" i="1"/>
  <c r="C1571" i="1"/>
  <c r="G1571" i="1" s="1"/>
  <c r="C1570" i="1"/>
  <c r="H1570" i="1" s="1"/>
  <c r="C1569" i="1"/>
  <c r="G1569" i="1" s="1"/>
  <c r="H1568" i="1"/>
  <c r="G1568" i="1"/>
  <c r="C1568" i="1"/>
  <c r="C1567" i="1"/>
  <c r="H1567" i="1" s="1"/>
  <c r="C1566" i="1"/>
  <c r="H1566" i="1" s="1"/>
  <c r="C1565" i="1"/>
  <c r="G1565" i="1" s="1"/>
  <c r="G1564" i="1"/>
  <c r="C1564" i="1"/>
  <c r="H1564" i="1" s="1"/>
  <c r="C1563" i="1"/>
  <c r="G1563" i="1" s="1"/>
  <c r="C1562" i="1"/>
  <c r="H1562" i="1" s="1"/>
  <c r="C1561" i="1"/>
  <c r="G1561" i="1" s="1"/>
  <c r="C1559" i="1"/>
  <c r="H1559" i="1" s="1"/>
  <c r="C1558" i="1"/>
  <c r="H1558" i="1" s="1"/>
  <c r="C1557" i="1"/>
  <c r="G1557" i="1" s="1"/>
  <c r="H1556" i="1"/>
  <c r="G1556" i="1"/>
  <c r="C1556" i="1"/>
  <c r="H1555" i="1"/>
  <c r="C1555" i="1"/>
  <c r="G1555" i="1" s="1"/>
  <c r="C1554" i="1"/>
  <c r="H1554" i="1" s="1"/>
  <c r="C1553" i="1"/>
  <c r="G1553" i="1" s="1"/>
  <c r="H1552" i="1"/>
  <c r="G1552" i="1"/>
  <c r="C1552" i="1"/>
  <c r="C1551" i="1"/>
  <c r="H1551" i="1" s="1"/>
  <c r="C1550" i="1"/>
  <c r="H1550" i="1" s="1"/>
  <c r="C1549" i="1"/>
  <c r="G1549" i="1" s="1"/>
  <c r="H1548" i="1"/>
  <c r="G1548" i="1"/>
  <c r="C1548" i="1"/>
  <c r="H1547" i="1"/>
  <c r="C1547" i="1"/>
  <c r="G1547" i="1" s="1"/>
  <c r="C1546" i="1"/>
  <c r="H1546" i="1" s="1"/>
  <c r="C1545" i="1"/>
  <c r="G1545" i="1" s="1"/>
  <c r="H1544" i="1"/>
  <c r="G1544" i="1"/>
  <c r="C1544" i="1"/>
  <c r="C1543" i="1"/>
  <c r="H1543" i="1" s="1"/>
  <c r="C1542" i="1"/>
  <c r="H1542" i="1" s="1"/>
  <c r="C1541" i="1"/>
  <c r="G1541" i="1" s="1"/>
  <c r="H1540" i="1"/>
  <c r="G1540" i="1"/>
  <c r="C1540" i="1"/>
  <c r="H1539" i="1"/>
  <c r="C1539" i="1"/>
  <c r="G1539" i="1" s="1"/>
  <c r="C1538" i="1"/>
  <c r="H1538" i="1" s="1"/>
  <c r="C1537" i="1"/>
  <c r="G1537" i="1" s="1"/>
  <c r="C1536" i="1"/>
  <c r="H1536" i="1" s="1"/>
  <c r="C1535" i="1"/>
  <c r="H1535" i="1" s="1"/>
  <c r="C1534" i="1"/>
  <c r="H1534" i="1" s="1"/>
  <c r="C1533" i="1"/>
  <c r="G1533" i="1" s="1"/>
  <c r="C1532" i="1"/>
  <c r="G1532" i="1" s="1"/>
  <c r="C1531" i="1"/>
  <c r="G1531" i="1" s="1"/>
  <c r="C1529" i="1"/>
  <c r="G1529" i="1" s="1"/>
  <c r="H1528" i="1"/>
  <c r="G1528" i="1"/>
  <c r="C1528" i="1"/>
  <c r="C1527" i="1"/>
  <c r="H1527" i="1" s="1"/>
  <c r="C1526" i="1"/>
  <c r="H1526" i="1" s="1"/>
  <c r="C1525" i="1"/>
  <c r="G1525" i="1" s="1"/>
  <c r="H1523" i="1"/>
  <c r="C1523" i="1"/>
  <c r="G1523" i="1" s="1"/>
  <c r="C1522" i="1"/>
  <c r="H1522" i="1" s="1"/>
  <c r="C1521" i="1"/>
  <c r="G1521" i="1" s="1"/>
  <c r="C1520" i="1"/>
  <c r="G1520" i="1" s="1"/>
  <c r="C1519" i="1"/>
  <c r="H1519" i="1" s="1"/>
  <c r="H1516" i="1"/>
  <c r="G1516" i="1"/>
  <c r="C1516" i="1"/>
  <c r="H1515" i="1"/>
  <c r="C1515" i="1"/>
  <c r="G1515" i="1" s="1"/>
  <c r="C1514" i="1"/>
  <c r="H1514" i="1" s="1"/>
  <c r="C1513" i="1"/>
  <c r="G1513" i="1" s="1"/>
  <c r="H1512" i="1"/>
  <c r="G1512" i="1"/>
  <c r="C1512" i="1"/>
  <c r="C1511" i="1"/>
  <c r="H1511" i="1" s="1"/>
  <c r="C1510" i="1"/>
  <c r="H1510" i="1" s="1"/>
  <c r="C1509" i="1"/>
  <c r="G1509" i="1" s="1"/>
  <c r="H1508" i="1"/>
  <c r="G1508" i="1"/>
  <c r="C1508" i="1"/>
  <c r="H1507" i="1"/>
  <c r="C1507" i="1"/>
  <c r="G1507" i="1" s="1"/>
  <c r="C1506" i="1"/>
  <c r="H1506" i="1" s="1"/>
  <c r="C1505" i="1"/>
  <c r="G1505" i="1" s="1"/>
  <c r="C1504" i="1"/>
  <c r="H1504" i="1" s="1"/>
  <c r="C1503" i="1"/>
  <c r="H1503" i="1" s="1"/>
  <c r="C1502" i="1"/>
  <c r="H1502" i="1" s="1"/>
  <c r="C1501" i="1"/>
  <c r="G1501" i="1" s="1"/>
  <c r="C1500" i="1"/>
  <c r="H1500" i="1" s="1"/>
  <c r="C1498" i="1"/>
  <c r="H1498" i="1" s="1"/>
  <c r="C1497" i="1"/>
  <c r="G1497" i="1" s="1"/>
  <c r="H1496" i="1"/>
  <c r="G1496" i="1"/>
  <c r="C1496" i="1"/>
  <c r="C1495" i="1"/>
  <c r="H1495" i="1" s="1"/>
  <c r="C1494" i="1"/>
  <c r="H1494" i="1" s="1"/>
  <c r="C1493" i="1"/>
  <c r="G1493" i="1" s="1"/>
  <c r="C1492" i="1"/>
  <c r="G1492" i="1" s="1"/>
  <c r="C1491" i="1"/>
  <c r="G1491" i="1" s="1"/>
  <c r="C1490" i="1"/>
  <c r="H1490" i="1" s="1"/>
  <c r="C1489" i="1"/>
  <c r="G1489" i="1" s="1"/>
  <c r="H1488" i="1"/>
  <c r="G1488" i="1"/>
  <c r="C1488" i="1"/>
  <c r="C1487" i="1"/>
  <c r="H1487" i="1" s="1"/>
  <c r="C1486" i="1"/>
  <c r="H1486" i="1" s="1"/>
  <c r="C1485" i="1"/>
  <c r="G1485" i="1" s="1"/>
  <c r="C1484" i="1"/>
  <c r="H1484" i="1" s="1"/>
  <c r="C1483" i="1"/>
  <c r="G1483" i="1" s="1"/>
  <c r="C1482" i="1"/>
  <c r="H1482" i="1" s="1"/>
  <c r="G1480" i="1"/>
  <c r="C1480" i="1"/>
  <c r="H1480" i="1" s="1"/>
  <c r="H1479" i="1"/>
  <c r="D1479" i="1"/>
  <c r="C1479" i="1"/>
  <c r="G1479" i="1" s="1"/>
  <c r="I1479" i="1" s="1"/>
  <c r="H1478" i="1"/>
  <c r="D1478" i="1"/>
  <c r="J1478" i="1" s="1"/>
  <c r="C1478" i="1"/>
  <c r="D1477" i="1"/>
  <c r="C1477" i="1"/>
  <c r="G1477" i="1" s="1"/>
  <c r="D1476" i="1"/>
  <c r="H1476" i="1" s="1"/>
  <c r="C1476" i="1"/>
  <c r="D1475" i="1"/>
  <c r="H1475" i="1" s="1"/>
  <c r="C1475" i="1"/>
  <c r="H1474" i="1"/>
  <c r="D1474" i="1"/>
  <c r="C1474" i="1"/>
  <c r="G1474" i="1" s="1"/>
  <c r="I1474" i="1" s="1"/>
  <c r="H1473" i="1"/>
  <c r="D1473" i="1"/>
  <c r="J1473" i="1" s="1"/>
  <c r="C1473" i="1"/>
  <c r="D1472" i="1"/>
  <c r="C1472" i="1"/>
  <c r="G1472" i="1" s="1"/>
  <c r="D1471" i="1"/>
  <c r="H1471" i="1" s="1"/>
  <c r="C1471" i="1"/>
  <c r="D1470" i="1"/>
  <c r="H1470" i="1" s="1"/>
  <c r="C1470" i="1"/>
  <c r="D1469" i="1"/>
  <c r="H1469" i="1" s="1"/>
  <c r="C1469" i="1"/>
  <c r="H1468" i="1"/>
  <c r="D1468" i="1"/>
  <c r="C1468" i="1"/>
  <c r="G1468" i="1" s="1"/>
  <c r="I1468" i="1" s="1"/>
  <c r="H1467" i="1"/>
  <c r="D1467" i="1"/>
  <c r="J1467" i="1" s="1"/>
  <c r="C1467" i="1"/>
  <c r="D1466" i="1"/>
  <c r="C1466" i="1"/>
  <c r="G1466" i="1" s="1"/>
  <c r="D1465" i="1"/>
  <c r="H1465" i="1" s="1"/>
  <c r="C1465" i="1"/>
  <c r="H1464" i="1"/>
  <c r="D1464" i="1"/>
  <c r="C1464" i="1"/>
  <c r="G1464" i="1" s="1"/>
  <c r="I1464" i="1" s="1"/>
  <c r="H1463" i="1"/>
  <c r="D1463" i="1"/>
  <c r="J1463" i="1" s="1"/>
  <c r="C1463" i="1"/>
  <c r="D1462" i="1"/>
  <c r="C1462" i="1"/>
  <c r="G1462" i="1" s="1"/>
  <c r="D1461" i="1"/>
  <c r="C1461" i="1"/>
  <c r="H1461" i="1" s="1"/>
  <c r="J1460" i="1"/>
  <c r="G1460" i="1"/>
  <c r="D1460" i="1"/>
  <c r="H1460" i="1" s="1"/>
  <c r="C1460" i="1"/>
  <c r="D1459" i="1"/>
  <c r="H1459" i="1" s="1"/>
  <c r="C1459" i="1"/>
  <c r="J1458" i="1"/>
  <c r="H1458" i="1"/>
  <c r="G1458" i="1"/>
  <c r="I1458" i="1" s="1"/>
  <c r="D1458" i="1"/>
  <c r="C1458" i="1"/>
  <c r="D1457" i="1"/>
  <c r="C1457" i="1"/>
  <c r="H1457" i="1" s="1"/>
  <c r="D1456" i="1"/>
  <c r="H1456" i="1" s="1"/>
  <c r="C1456" i="1"/>
  <c r="H1455" i="1"/>
  <c r="D1455" i="1"/>
  <c r="J1455" i="1" s="1"/>
  <c r="C1455" i="1"/>
  <c r="G1455" i="1" s="1"/>
  <c r="I1455" i="1" s="1"/>
  <c r="H1454" i="1"/>
  <c r="D1454" i="1"/>
  <c r="C1454" i="1"/>
  <c r="G1454" i="1" s="1"/>
  <c r="H1453" i="1"/>
  <c r="D1453" i="1"/>
  <c r="C1453" i="1"/>
  <c r="G1453" i="1" s="1"/>
  <c r="D1452" i="1"/>
  <c r="H1452" i="1" s="1"/>
  <c r="C1452" i="1"/>
  <c r="H1451" i="1"/>
  <c r="D1451" i="1"/>
  <c r="J1451" i="1" s="1"/>
  <c r="C1451" i="1"/>
  <c r="G1451" i="1" s="1"/>
  <c r="I1451" i="1" s="1"/>
  <c r="D1450" i="1"/>
  <c r="H1450" i="1" s="1"/>
  <c r="C1450" i="1"/>
  <c r="H1449" i="1"/>
  <c r="D1449" i="1"/>
  <c r="J1449" i="1" s="1"/>
  <c r="C1449" i="1"/>
  <c r="G1449" i="1" s="1"/>
  <c r="I1449" i="1" s="1"/>
  <c r="D1448" i="1"/>
  <c r="H1448" i="1" s="1"/>
  <c r="C1448" i="1"/>
  <c r="H1447" i="1"/>
  <c r="D1447" i="1"/>
  <c r="J1447" i="1" s="1"/>
  <c r="C1447" i="1"/>
  <c r="G1447" i="1" s="1"/>
  <c r="I1447" i="1" s="1"/>
  <c r="D1446" i="1"/>
  <c r="H1446" i="1" s="1"/>
  <c r="C1446" i="1"/>
  <c r="G1445" i="1"/>
  <c r="D1445" i="1"/>
  <c r="C1445" i="1"/>
  <c r="J1445" i="1" s="1"/>
  <c r="D1444" i="1"/>
  <c r="C1444" i="1"/>
  <c r="G1443" i="1"/>
  <c r="I1443" i="1" s="1"/>
  <c r="D1443" i="1"/>
  <c r="C1443" i="1"/>
  <c r="H1443" i="1" s="1"/>
  <c r="D1442" i="1"/>
  <c r="C1442" i="1"/>
  <c r="G1441" i="1"/>
  <c r="D1441" i="1"/>
  <c r="C1441" i="1"/>
  <c r="H1441" i="1" s="1"/>
  <c r="D1440" i="1"/>
  <c r="C1440" i="1"/>
  <c r="G1439" i="1"/>
  <c r="I1439" i="1" s="1"/>
  <c r="D1439" i="1"/>
  <c r="C1439" i="1"/>
  <c r="H1439" i="1" s="1"/>
  <c r="G1438" i="1"/>
  <c r="D1438" i="1"/>
  <c r="C1438" i="1"/>
  <c r="H1438" i="1" s="1"/>
  <c r="G1437" i="1"/>
  <c r="D1437" i="1"/>
  <c r="C1437" i="1"/>
  <c r="H1437" i="1" s="1"/>
  <c r="C1436" i="1"/>
  <c r="G1434" i="1"/>
  <c r="D1434" i="1"/>
  <c r="C1434" i="1"/>
  <c r="H1434" i="1" s="1"/>
  <c r="G1433" i="1"/>
  <c r="D1433" i="1"/>
  <c r="C1433" i="1"/>
  <c r="H1433" i="1" s="1"/>
  <c r="G1432" i="1"/>
  <c r="D1432" i="1"/>
  <c r="C1432" i="1"/>
  <c r="H1432" i="1" s="1"/>
  <c r="G1431" i="1"/>
  <c r="D1431" i="1"/>
  <c r="C1431" i="1"/>
  <c r="H1431" i="1" s="1"/>
  <c r="G1430" i="1"/>
  <c r="D1430" i="1"/>
  <c r="C1430" i="1"/>
  <c r="H1430" i="1" s="1"/>
  <c r="G1429" i="1"/>
  <c r="D1429" i="1"/>
  <c r="C1429" i="1"/>
  <c r="H1429" i="1" s="1"/>
  <c r="G1428" i="1"/>
  <c r="D1428" i="1"/>
  <c r="C1428" i="1"/>
  <c r="H1428" i="1" s="1"/>
  <c r="G1427" i="1"/>
  <c r="D1427" i="1"/>
  <c r="C1427" i="1"/>
  <c r="H1427" i="1" s="1"/>
  <c r="G1426" i="1"/>
  <c r="D1426" i="1"/>
  <c r="C1426" i="1"/>
  <c r="H1426" i="1" s="1"/>
  <c r="G1425" i="1"/>
  <c r="D1425" i="1"/>
  <c r="C1425" i="1"/>
  <c r="H1425" i="1" s="1"/>
  <c r="G1424" i="1"/>
  <c r="D1424" i="1"/>
  <c r="C1424" i="1"/>
  <c r="H1424" i="1" s="1"/>
  <c r="D1423" i="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D1408" i="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G1386" i="1"/>
  <c r="D1386" i="1"/>
  <c r="C1386" i="1"/>
  <c r="H1386" i="1" s="1"/>
  <c r="G1385" i="1"/>
  <c r="D1385" i="1"/>
  <c r="C1385" i="1"/>
  <c r="H1385" i="1" s="1"/>
  <c r="G1384" i="1"/>
  <c r="D1384" i="1"/>
  <c r="C1384" i="1"/>
  <c r="H1384" i="1" s="1"/>
  <c r="G1383" i="1"/>
  <c r="D1383" i="1"/>
  <c r="C1383" i="1"/>
  <c r="H1383" i="1" s="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D1357" i="1"/>
  <c r="C1357" i="1"/>
  <c r="H1357" i="1" s="1"/>
  <c r="D1356" i="1"/>
  <c r="C1356" i="1"/>
  <c r="H1356" i="1" s="1"/>
  <c r="G1355" i="1"/>
  <c r="D1355" i="1"/>
  <c r="C1355" i="1"/>
  <c r="H1355" i="1" s="1"/>
  <c r="G1354" i="1"/>
  <c r="D1354" i="1"/>
  <c r="C1354" i="1"/>
  <c r="H1354" i="1" s="1"/>
  <c r="D1353" i="1"/>
  <c r="C1353" i="1"/>
  <c r="H1353" i="1" s="1"/>
  <c r="D1352" i="1"/>
  <c r="C1352" i="1"/>
  <c r="H1352" i="1" s="1"/>
  <c r="G1351" i="1"/>
  <c r="D1351" i="1"/>
  <c r="C1351" i="1"/>
  <c r="H1351" i="1" s="1"/>
  <c r="G1350" i="1"/>
  <c r="D1350" i="1"/>
  <c r="C1350" i="1"/>
  <c r="H1350" i="1" s="1"/>
  <c r="D1349" i="1"/>
  <c r="C1349" i="1"/>
  <c r="H1349" i="1" s="1"/>
  <c r="D1348" i="1"/>
  <c r="C1348" i="1"/>
  <c r="H1348" i="1" s="1"/>
  <c r="G1347" i="1"/>
  <c r="D1347" i="1"/>
  <c r="C1347" i="1"/>
  <c r="H1347" i="1" s="1"/>
  <c r="G1346" i="1"/>
  <c r="D1346" i="1"/>
  <c r="C1346" i="1"/>
  <c r="H1346" i="1" s="1"/>
  <c r="D1345" i="1"/>
  <c r="C1345" i="1"/>
  <c r="H1345" i="1" s="1"/>
  <c r="D1344" i="1"/>
  <c r="C1344" i="1"/>
  <c r="H1344" i="1" s="1"/>
  <c r="G1343" i="1"/>
  <c r="D1343" i="1"/>
  <c r="C1343" i="1"/>
  <c r="H1343" i="1" s="1"/>
  <c r="G1342" i="1"/>
  <c r="D1342" i="1"/>
  <c r="C1342" i="1"/>
  <c r="H1342" i="1" s="1"/>
  <c r="D1341" i="1"/>
  <c r="C1341" i="1"/>
  <c r="H1341" i="1" s="1"/>
  <c r="D1340" i="1"/>
  <c r="C1340" i="1"/>
  <c r="H1340" i="1" s="1"/>
  <c r="G1339" i="1"/>
  <c r="D1339" i="1"/>
  <c r="C1339" i="1"/>
  <c r="H1339" i="1" s="1"/>
  <c r="G1338" i="1"/>
  <c r="D1338" i="1"/>
  <c r="C1338" i="1"/>
  <c r="H1338" i="1" s="1"/>
  <c r="D1337" i="1"/>
  <c r="C1337" i="1"/>
  <c r="H1337" i="1" s="1"/>
  <c r="D1336" i="1"/>
  <c r="C1336" i="1"/>
  <c r="H1336" i="1" s="1"/>
  <c r="G1335" i="1"/>
  <c r="D1335" i="1"/>
  <c r="C1335" i="1"/>
  <c r="H1335" i="1" s="1"/>
  <c r="G1334" i="1"/>
  <c r="D1334" i="1"/>
  <c r="C1334" i="1"/>
  <c r="H1334" i="1" s="1"/>
  <c r="D1333" i="1"/>
  <c r="C1333" i="1"/>
  <c r="H1333" i="1" s="1"/>
  <c r="D1332" i="1"/>
  <c r="C1332" i="1"/>
  <c r="H1332" i="1" s="1"/>
  <c r="G1331" i="1"/>
  <c r="D1331" i="1"/>
  <c r="C1331" i="1"/>
  <c r="H1331" i="1" s="1"/>
  <c r="G1330" i="1"/>
  <c r="D1330" i="1"/>
  <c r="C1330" i="1"/>
  <c r="H1330" i="1" s="1"/>
  <c r="G1328" i="1"/>
  <c r="D1328" i="1"/>
  <c r="C1328" i="1"/>
  <c r="H1328" i="1" s="1"/>
  <c r="G1327" i="1"/>
  <c r="D1327" i="1"/>
  <c r="C1327" i="1"/>
  <c r="H1327" i="1" s="1"/>
  <c r="D1326" i="1"/>
  <c r="C1326" i="1"/>
  <c r="H1326" i="1" s="1"/>
  <c r="D1325" i="1"/>
  <c r="C1325" i="1"/>
  <c r="H1325" i="1" s="1"/>
  <c r="G1324" i="1"/>
  <c r="D1324" i="1"/>
  <c r="C1324" i="1"/>
  <c r="H1324" i="1" s="1"/>
  <c r="G1323" i="1"/>
  <c r="D1323" i="1"/>
  <c r="C1323" i="1"/>
  <c r="H1323" i="1" s="1"/>
  <c r="D1322" i="1"/>
  <c r="C1322" i="1"/>
  <c r="H1322" i="1" s="1"/>
  <c r="D1321" i="1"/>
  <c r="C1321" i="1"/>
  <c r="H1321" i="1" s="1"/>
  <c r="G1320" i="1"/>
  <c r="D1320" i="1"/>
  <c r="C1320" i="1"/>
  <c r="H1320" i="1" s="1"/>
  <c r="G1319" i="1"/>
  <c r="D1319" i="1"/>
  <c r="C1319" i="1"/>
  <c r="H1319" i="1" s="1"/>
  <c r="D1318" i="1"/>
  <c r="C1318" i="1"/>
  <c r="H1318" i="1" s="1"/>
  <c r="D1317" i="1"/>
  <c r="C1317" i="1"/>
  <c r="H1317" i="1" s="1"/>
  <c r="G1316" i="1"/>
  <c r="D1316" i="1"/>
  <c r="C1316" i="1"/>
  <c r="H1316" i="1" s="1"/>
  <c r="G1315" i="1"/>
  <c r="D1315" i="1"/>
  <c r="C1315" i="1"/>
  <c r="H1315" i="1" s="1"/>
  <c r="D1314" i="1"/>
  <c r="C1314" i="1"/>
  <c r="H1314" i="1" s="1"/>
  <c r="D1313" i="1"/>
  <c r="C1313" i="1"/>
  <c r="H1313" i="1" s="1"/>
  <c r="G1312" i="1"/>
  <c r="D1312" i="1"/>
  <c r="C1312" i="1"/>
  <c r="H1312" i="1" s="1"/>
  <c r="G1311" i="1"/>
  <c r="D1311" i="1"/>
  <c r="C1311" i="1"/>
  <c r="H1311" i="1" s="1"/>
  <c r="D1310" i="1"/>
  <c r="C1310" i="1"/>
  <c r="H1310" i="1" s="1"/>
  <c r="D1309" i="1"/>
  <c r="C1309" i="1"/>
  <c r="H1309" i="1" s="1"/>
  <c r="G1308" i="1"/>
  <c r="D1308" i="1"/>
  <c r="C1308" i="1"/>
  <c r="H1308" i="1" s="1"/>
  <c r="G1307" i="1"/>
  <c r="D1307" i="1"/>
  <c r="C1307" i="1"/>
  <c r="H1307" i="1" s="1"/>
  <c r="D1306" i="1"/>
  <c r="C1306" i="1"/>
  <c r="H1306" i="1" s="1"/>
  <c r="D1305" i="1"/>
  <c r="C1305" i="1"/>
  <c r="H1305" i="1" s="1"/>
  <c r="G1304" i="1"/>
  <c r="D1304" i="1"/>
  <c r="C1304" i="1"/>
  <c r="H1304" i="1" s="1"/>
  <c r="G1303" i="1"/>
  <c r="D1303" i="1"/>
  <c r="C1303" i="1"/>
  <c r="H1303" i="1" s="1"/>
  <c r="D1302" i="1"/>
  <c r="C1302" i="1"/>
  <c r="H1302" i="1" s="1"/>
  <c r="D1301" i="1"/>
  <c r="C1301" i="1"/>
  <c r="H1301" i="1" s="1"/>
  <c r="G1300" i="1"/>
  <c r="D1300" i="1"/>
  <c r="C1300" i="1"/>
  <c r="H1300" i="1" s="1"/>
  <c r="G1299" i="1"/>
  <c r="D1299" i="1"/>
  <c r="C1299" i="1"/>
  <c r="D1298" i="1"/>
  <c r="C1298" i="1"/>
  <c r="H1298" i="1" s="1"/>
  <c r="D1297" i="1"/>
  <c r="C1297" i="1"/>
  <c r="H1297" i="1" s="1"/>
  <c r="G1296" i="1"/>
  <c r="D1296" i="1"/>
  <c r="C1296" i="1"/>
  <c r="H1296" i="1" s="1"/>
  <c r="G1295" i="1"/>
  <c r="D1295" i="1"/>
  <c r="C1295" i="1"/>
  <c r="H1295" i="1" s="1"/>
  <c r="D1294" i="1"/>
  <c r="C1294" i="1"/>
  <c r="H1294" i="1" s="1"/>
  <c r="D1293" i="1"/>
  <c r="C1293" i="1"/>
  <c r="H1293" i="1" s="1"/>
  <c r="G1292" i="1"/>
  <c r="D1292" i="1"/>
  <c r="C1292" i="1"/>
  <c r="H1292" i="1" s="1"/>
  <c r="G1291" i="1"/>
  <c r="D1291" i="1"/>
  <c r="C1291" i="1"/>
  <c r="H1291" i="1" s="1"/>
  <c r="D1290" i="1"/>
  <c r="C1290" i="1"/>
  <c r="H1290" i="1" s="1"/>
  <c r="D1289" i="1"/>
  <c r="C1289" i="1"/>
  <c r="H1289" i="1" s="1"/>
  <c r="G1288" i="1"/>
  <c r="D1288" i="1"/>
  <c r="C1288" i="1"/>
  <c r="H1288" i="1" s="1"/>
  <c r="G1287" i="1"/>
  <c r="D1287" i="1"/>
  <c r="C1287" i="1"/>
  <c r="H1287" i="1" s="1"/>
  <c r="D1286" i="1"/>
  <c r="C1286" i="1"/>
  <c r="H1286" i="1" s="1"/>
  <c r="D1285" i="1"/>
  <c r="C1285" i="1"/>
  <c r="H1285" i="1" s="1"/>
  <c r="G1284" i="1"/>
  <c r="D1284" i="1"/>
  <c r="C1284" i="1"/>
  <c r="H1284" i="1" s="1"/>
  <c r="G1283" i="1"/>
  <c r="D1283" i="1"/>
  <c r="C1283" i="1"/>
  <c r="H1283" i="1" s="1"/>
  <c r="D1282" i="1"/>
  <c r="C1282" i="1"/>
  <c r="H1282" i="1" s="1"/>
  <c r="D1281" i="1"/>
  <c r="C1281" i="1"/>
  <c r="H1281" i="1" s="1"/>
  <c r="G1280" i="1"/>
  <c r="D1280" i="1"/>
  <c r="C1280" i="1"/>
  <c r="H1280" i="1" s="1"/>
  <c r="G1279" i="1"/>
  <c r="D1279" i="1"/>
  <c r="C1279" i="1"/>
  <c r="H1279" i="1" s="1"/>
  <c r="D1278" i="1"/>
  <c r="C1278" i="1"/>
  <c r="H1278" i="1" s="1"/>
  <c r="D1277" i="1"/>
  <c r="C1277" i="1"/>
  <c r="H1277" i="1" s="1"/>
  <c r="G1276" i="1"/>
  <c r="D1276" i="1"/>
  <c r="C1276" i="1"/>
  <c r="H1276" i="1" s="1"/>
  <c r="G1275" i="1"/>
  <c r="D1275" i="1"/>
  <c r="C1275" i="1"/>
  <c r="H1275" i="1" s="1"/>
  <c r="D1274" i="1"/>
  <c r="C1274" i="1"/>
  <c r="H1274" i="1" s="1"/>
  <c r="D1273" i="1"/>
  <c r="C1273" i="1"/>
  <c r="H1273" i="1" s="1"/>
  <c r="G1272" i="1"/>
  <c r="D1272" i="1"/>
  <c r="C1272" i="1"/>
  <c r="H1272" i="1" s="1"/>
  <c r="G1271" i="1"/>
  <c r="D1271" i="1"/>
  <c r="C1271" i="1"/>
  <c r="H1271" i="1" s="1"/>
  <c r="D1270" i="1"/>
  <c r="C1270" i="1"/>
  <c r="H1270" i="1" s="1"/>
  <c r="D1269" i="1"/>
  <c r="C1269" i="1"/>
  <c r="H1269" i="1" s="1"/>
  <c r="G1268" i="1"/>
  <c r="D1268" i="1"/>
  <c r="C1268" i="1"/>
  <c r="H1268" i="1" s="1"/>
  <c r="G1267" i="1"/>
  <c r="D1267" i="1"/>
  <c r="C1267" i="1"/>
  <c r="H1267" i="1" s="1"/>
  <c r="D1266" i="1"/>
  <c r="C1266" i="1"/>
  <c r="H1266" i="1" s="1"/>
  <c r="D1265" i="1"/>
  <c r="C1265" i="1"/>
  <c r="H1265" i="1" s="1"/>
  <c r="G1264" i="1"/>
  <c r="D1264" i="1"/>
  <c r="C1264" i="1"/>
  <c r="H1264" i="1" s="1"/>
  <c r="G1263" i="1"/>
  <c r="D1263" i="1"/>
  <c r="C1263" i="1"/>
  <c r="H1263" i="1" s="1"/>
  <c r="D1262" i="1"/>
  <c r="C1262" i="1"/>
  <c r="H1262" i="1" s="1"/>
  <c r="D1261" i="1"/>
  <c r="C1261" i="1"/>
  <c r="H1261" i="1" s="1"/>
  <c r="G1260" i="1"/>
  <c r="D1260" i="1"/>
  <c r="C1260" i="1"/>
  <c r="H1260" i="1" s="1"/>
  <c r="G1259" i="1"/>
  <c r="D1259" i="1"/>
  <c r="C1259" i="1"/>
  <c r="H1259" i="1" s="1"/>
  <c r="D1258" i="1"/>
  <c r="C1258" i="1"/>
  <c r="H1258" i="1" s="1"/>
  <c r="D1257" i="1"/>
  <c r="C1257" i="1"/>
  <c r="H1257" i="1" s="1"/>
  <c r="G1256" i="1"/>
  <c r="D1256" i="1"/>
  <c r="C1256" i="1"/>
  <c r="H1256" i="1" s="1"/>
  <c r="G1255" i="1"/>
  <c r="D1255" i="1"/>
  <c r="C1255" i="1"/>
  <c r="H1255" i="1" s="1"/>
  <c r="D1254" i="1"/>
  <c r="C1254" i="1"/>
  <c r="H1254" i="1" s="1"/>
  <c r="D1253" i="1"/>
  <c r="C1253" i="1"/>
  <c r="H1253" i="1" s="1"/>
  <c r="G1252" i="1"/>
  <c r="D1252" i="1"/>
  <c r="C1252" i="1"/>
  <c r="H1252" i="1" s="1"/>
  <c r="G1251" i="1"/>
  <c r="D1251" i="1"/>
  <c r="C1251" i="1"/>
  <c r="H1251" i="1" s="1"/>
  <c r="D1250" i="1"/>
  <c r="C1250" i="1"/>
  <c r="H1250" i="1" s="1"/>
  <c r="D1249" i="1"/>
  <c r="C1249" i="1"/>
  <c r="H1249" i="1" s="1"/>
  <c r="G1248" i="1"/>
  <c r="D1248" i="1"/>
  <c r="C1248" i="1"/>
  <c r="H1248" i="1" s="1"/>
  <c r="G1247" i="1"/>
  <c r="D1247" i="1"/>
  <c r="C1247" i="1"/>
  <c r="H1247" i="1" s="1"/>
  <c r="D1246" i="1"/>
  <c r="C1246" i="1"/>
  <c r="H1246" i="1" s="1"/>
  <c r="D1245" i="1"/>
  <c r="C1245" i="1"/>
  <c r="H1245" i="1" s="1"/>
  <c r="G1244" i="1"/>
  <c r="D1244" i="1"/>
  <c r="C1244" i="1"/>
  <c r="H1244" i="1" s="1"/>
  <c r="G1243" i="1"/>
  <c r="D1243" i="1"/>
  <c r="C1243" i="1"/>
  <c r="H1243" i="1" s="1"/>
  <c r="D1242" i="1"/>
  <c r="C1242" i="1"/>
  <c r="H1242" i="1" s="1"/>
  <c r="D1241" i="1"/>
  <c r="C1241" i="1"/>
  <c r="H1241" i="1" s="1"/>
  <c r="G1240" i="1"/>
  <c r="D1240" i="1"/>
  <c r="C1240" i="1"/>
  <c r="H1240" i="1" s="1"/>
  <c r="G1239" i="1"/>
  <c r="D1239" i="1"/>
  <c r="C1239" i="1"/>
  <c r="H1239" i="1" s="1"/>
  <c r="D1238" i="1"/>
  <c r="C1238" i="1"/>
  <c r="H1238" i="1" s="1"/>
  <c r="D1237" i="1"/>
  <c r="C1237" i="1"/>
  <c r="H1237" i="1" s="1"/>
  <c r="G1236" i="1"/>
  <c r="D1236" i="1"/>
  <c r="C1236" i="1"/>
  <c r="H1236" i="1" s="1"/>
  <c r="G1235" i="1"/>
  <c r="D1235" i="1"/>
  <c r="C1235" i="1"/>
  <c r="H1235" i="1" s="1"/>
  <c r="D1234" i="1"/>
  <c r="C1234" i="1"/>
  <c r="H1234" i="1" s="1"/>
  <c r="D1233" i="1"/>
  <c r="C1233" i="1"/>
  <c r="H1233" i="1" s="1"/>
  <c r="G1232" i="1"/>
  <c r="D1232" i="1"/>
  <c r="C1232" i="1"/>
  <c r="H1232" i="1" s="1"/>
  <c r="G1231" i="1"/>
  <c r="D1231" i="1"/>
  <c r="C1231" i="1"/>
  <c r="H1231" i="1" s="1"/>
  <c r="D1230" i="1"/>
  <c r="C1230" i="1"/>
  <c r="H1230" i="1" s="1"/>
  <c r="D1229" i="1"/>
  <c r="C1229" i="1"/>
  <c r="H1229" i="1" s="1"/>
  <c r="G1228" i="1"/>
  <c r="D1228" i="1"/>
  <c r="C1228" i="1"/>
  <c r="H1228" i="1" s="1"/>
  <c r="G1227" i="1"/>
  <c r="D1227" i="1"/>
  <c r="C1227" i="1"/>
  <c r="H1227" i="1" s="1"/>
  <c r="D1226" i="1"/>
  <c r="C1226" i="1"/>
  <c r="H1226" i="1" s="1"/>
  <c r="D1225" i="1"/>
  <c r="C1225" i="1"/>
  <c r="H1225" i="1" s="1"/>
  <c r="G1224" i="1"/>
  <c r="D1224" i="1"/>
  <c r="C1224" i="1"/>
  <c r="H1224" i="1" s="1"/>
  <c r="G1223" i="1"/>
  <c r="D1223" i="1"/>
  <c r="C1223" i="1"/>
  <c r="H1223" i="1" s="1"/>
  <c r="D1222" i="1"/>
  <c r="D1221" i="1"/>
  <c r="C1221" i="1"/>
  <c r="H1221" i="1" s="1"/>
  <c r="D1220" i="1"/>
  <c r="G1220" i="1" s="1"/>
  <c r="C1220" i="1"/>
  <c r="G1219" i="1"/>
  <c r="D1219" i="1"/>
  <c r="C1219" i="1"/>
  <c r="H1219" i="1" s="1"/>
  <c r="D1218" i="1"/>
  <c r="C1218" i="1"/>
  <c r="D1217" i="1"/>
  <c r="C1217" i="1"/>
  <c r="H1217" i="1" s="1"/>
  <c r="D1216" i="1"/>
  <c r="G1216" i="1" s="1"/>
  <c r="C1216" i="1"/>
  <c r="G1215" i="1"/>
  <c r="D1215" i="1"/>
  <c r="C1215" i="1"/>
  <c r="H1215" i="1" s="1"/>
  <c r="D1214" i="1"/>
  <c r="D1213" i="1"/>
  <c r="C1213" i="1"/>
  <c r="H1213" i="1" s="1"/>
  <c r="D1212" i="1"/>
  <c r="G1212" i="1" s="1"/>
  <c r="C1212" i="1"/>
  <c r="G1211" i="1"/>
  <c r="D1211" i="1"/>
  <c r="C1211" i="1"/>
  <c r="H1211" i="1" s="1"/>
  <c r="D1210" i="1"/>
  <c r="C1210" i="1"/>
  <c r="D1209" i="1"/>
  <c r="C1209" i="1"/>
  <c r="H1209" i="1" s="1"/>
  <c r="D1208" i="1"/>
  <c r="G1208" i="1" s="1"/>
  <c r="C1208" i="1"/>
  <c r="G1207" i="1"/>
  <c r="D1207" i="1"/>
  <c r="C1207" i="1"/>
  <c r="H1207" i="1" s="1"/>
  <c r="D1206" i="1"/>
  <c r="C1206" i="1"/>
  <c r="D1205" i="1"/>
  <c r="C1205" i="1"/>
  <c r="H1205" i="1" s="1"/>
  <c r="D1204" i="1"/>
  <c r="G1204" i="1" s="1"/>
  <c r="C1204" i="1"/>
  <c r="G1203" i="1"/>
  <c r="D1203" i="1"/>
  <c r="C1203" i="1"/>
  <c r="H1203" i="1" s="1"/>
  <c r="D1202" i="1"/>
  <c r="C1202" i="1"/>
  <c r="D1201" i="1"/>
  <c r="C1201" i="1"/>
  <c r="H1201" i="1" s="1"/>
  <c r="D1200" i="1"/>
  <c r="G1200" i="1" s="1"/>
  <c r="C1200" i="1"/>
  <c r="G1199" i="1"/>
  <c r="D1199" i="1"/>
  <c r="C1199" i="1"/>
  <c r="H1199" i="1" s="1"/>
  <c r="D1198" i="1"/>
  <c r="C1198" i="1"/>
  <c r="D1197" i="1"/>
  <c r="C1197" i="1"/>
  <c r="H1197" i="1" s="1"/>
  <c r="D1196" i="1"/>
  <c r="G1196" i="1" s="1"/>
  <c r="C1196" i="1"/>
  <c r="G1195" i="1"/>
  <c r="D1195" i="1"/>
  <c r="C1195" i="1"/>
  <c r="H1195" i="1" s="1"/>
  <c r="D1194" i="1"/>
  <c r="C1194" i="1"/>
  <c r="D1193" i="1"/>
  <c r="C1193" i="1"/>
  <c r="H1193" i="1" s="1"/>
  <c r="D1192" i="1"/>
  <c r="G1192" i="1" s="1"/>
  <c r="C1192" i="1"/>
  <c r="G1191" i="1"/>
  <c r="D1191" i="1"/>
  <c r="C1191" i="1"/>
  <c r="H1191" i="1" s="1"/>
  <c r="D1190" i="1"/>
  <c r="C1190" i="1"/>
  <c r="D1189" i="1"/>
  <c r="C1189" i="1"/>
  <c r="H1189" i="1" s="1"/>
  <c r="D1188" i="1"/>
  <c r="G1188" i="1" s="1"/>
  <c r="C1188" i="1"/>
  <c r="G1187" i="1"/>
  <c r="D1187" i="1"/>
  <c r="C1187" i="1"/>
  <c r="H1187" i="1" s="1"/>
  <c r="D1186" i="1"/>
  <c r="C1186" i="1"/>
  <c r="D1185" i="1"/>
  <c r="C1185" i="1"/>
  <c r="H1185" i="1" s="1"/>
  <c r="D1184" i="1"/>
  <c r="G1184" i="1" s="1"/>
  <c r="C1184" i="1"/>
  <c r="G1183" i="1"/>
  <c r="D1183" i="1"/>
  <c r="C1183" i="1"/>
  <c r="H1183" i="1" s="1"/>
  <c r="D1182" i="1"/>
  <c r="C1182" i="1"/>
  <c r="D1181" i="1"/>
  <c r="C1181" i="1"/>
  <c r="H1181" i="1" s="1"/>
  <c r="D1180" i="1"/>
  <c r="G1180" i="1" s="1"/>
  <c r="C1180" i="1"/>
  <c r="G1179" i="1"/>
  <c r="D1179" i="1"/>
  <c r="C1179" i="1"/>
  <c r="H1179" i="1" s="1"/>
  <c r="D1178" i="1"/>
  <c r="C1178" i="1"/>
  <c r="D1177" i="1"/>
  <c r="C1177" i="1"/>
  <c r="H1177" i="1" s="1"/>
  <c r="D1176" i="1"/>
  <c r="G1176" i="1" s="1"/>
  <c r="C1176" i="1"/>
  <c r="G1175" i="1"/>
  <c r="D1175" i="1"/>
  <c r="C1175" i="1"/>
  <c r="H1175" i="1" s="1"/>
  <c r="D1174" i="1"/>
  <c r="C1174" i="1"/>
  <c r="D1173" i="1"/>
  <c r="C1173" i="1"/>
  <c r="H1173" i="1" s="1"/>
  <c r="D1172" i="1"/>
  <c r="G1172" i="1" s="1"/>
  <c r="C1172" i="1"/>
  <c r="H1171" i="1"/>
  <c r="D1171" i="1"/>
  <c r="G1171" i="1" s="1"/>
  <c r="C1171" i="1"/>
  <c r="H1170" i="1"/>
  <c r="D1170" i="1"/>
  <c r="G1170" i="1" s="1"/>
  <c r="C1170" i="1"/>
  <c r="H1169" i="1"/>
  <c r="D1169" i="1"/>
  <c r="G1169" i="1" s="1"/>
  <c r="C1169" i="1"/>
  <c r="H1168" i="1"/>
  <c r="D1168" i="1"/>
  <c r="G1168" i="1" s="1"/>
  <c r="C1168" i="1"/>
  <c r="H1167" i="1"/>
  <c r="D1167" i="1"/>
  <c r="G1167" i="1" s="1"/>
  <c r="C1167" i="1"/>
  <c r="H1166" i="1"/>
  <c r="D1166" i="1"/>
  <c r="G1166" i="1" s="1"/>
  <c r="C1166" i="1"/>
  <c r="H1165" i="1"/>
  <c r="D1165" i="1"/>
  <c r="G1165" i="1" s="1"/>
  <c r="C1165" i="1"/>
  <c r="H1164" i="1"/>
  <c r="D1164" i="1"/>
  <c r="G1164" i="1" s="1"/>
  <c r="C1164" i="1"/>
  <c r="H1163" i="1"/>
  <c r="D1163" i="1"/>
  <c r="G1163" i="1" s="1"/>
  <c r="C1163" i="1"/>
  <c r="H1162" i="1"/>
  <c r="D1162" i="1"/>
  <c r="G1162" i="1" s="1"/>
  <c r="C1162" i="1"/>
  <c r="H1161" i="1"/>
  <c r="D1161" i="1"/>
  <c r="G1161" i="1" s="1"/>
  <c r="C1161" i="1"/>
  <c r="H1160" i="1"/>
  <c r="D1160" i="1"/>
  <c r="G1160" i="1" s="1"/>
  <c r="C1160" i="1"/>
  <c r="H1159" i="1"/>
  <c r="D1159" i="1"/>
  <c r="G1159" i="1" s="1"/>
  <c r="C1159" i="1"/>
  <c r="H1158" i="1"/>
  <c r="D1158" i="1"/>
  <c r="G1158" i="1" s="1"/>
  <c r="C1158" i="1"/>
  <c r="H1157" i="1"/>
  <c r="D1157" i="1"/>
  <c r="G1157" i="1" s="1"/>
  <c r="C1157" i="1"/>
  <c r="H1156" i="1"/>
  <c r="D1156" i="1"/>
  <c r="G1156" i="1" s="1"/>
  <c r="C1156" i="1"/>
  <c r="H1155" i="1"/>
  <c r="D1155" i="1"/>
  <c r="G1155" i="1" s="1"/>
  <c r="C1155" i="1"/>
  <c r="H1154" i="1"/>
  <c r="D1154" i="1"/>
  <c r="G1154" i="1" s="1"/>
  <c r="C1154" i="1"/>
  <c r="H1151" i="1"/>
  <c r="D1151" i="1"/>
  <c r="G1151" i="1" s="1"/>
  <c r="C1151" i="1"/>
  <c r="H1150" i="1"/>
  <c r="D1150" i="1"/>
  <c r="G1150" i="1" s="1"/>
  <c r="C1150" i="1"/>
  <c r="H1149" i="1"/>
  <c r="D1149" i="1"/>
  <c r="G1149" i="1" s="1"/>
  <c r="C1149" i="1"/>
  <c r="H1148" i="1"/>
  <c r="D1148" i="1"/>
  <c r="G1148" i="1" s="1"/>
  <c r="C1148" i="1"/>
  <c r="H1147" i="1"/>
  <c r="D1147" i="1"/>
  <c r="G1147" i="1" s="1"/>
  <c r="C1147" i="1"/>
  <c r="H1146" i="1"/>
  <c r="D1146" i="1"/>
  <c r="G1146" i="1" s="1"/>
  <c r="C1146" i="1"/>
  <c r="H1145" i="1"/>
  <c r="D1145" i="1"/>
  <c r="G1145" i="1" s="1"/>
  <c r="C1145" i="1"/>
  <c r="H1144" i="1"/>
  <c r="D1144" i="1"/>
  <c r="G1144" i="1" s="1"/>
  <c r="C1144" i="1"/>
  <c r="H1143" i="1"/>
  <c r="D1143" i="1"/>
  <c r="G1143" i="1" s="1"/>
  <c r="C1143" i="1"/>
  <c r="H1142" i="1"/>
  <c r="D1142" i="1"/>
  <c r="G1142" i="1" s="1"/>
  <c r="C1142" i="1"/>
  <c r="H1141" i="1"/>
  <c r="D1141" i="1"/>
  <c r="G1141" i="1" s="1"/>
  <c r="C1141" i="1"/>
  <c r="H1140" i="1"/>
  <c r="D1140" i="1"/>
  <c r="G1140" i="1" s="1"/>
  <c r="C1140" i="1"/>
  <c r="H1139" i="1"/>
  <c r="D1139" i="1"/>
  <c r="G1139" i="1" s="1"/>
  <c r="C1139" i="1"/>
  <c r="H1138" i="1"/>
  <c r="D1138" i="1"/>
  <c r="G1138" i="1" s="1"/>
  <c r="C1138" i="1"/>
  <c r="H1137" i="1"/>
  <c r="D1137" i="1"/>
  <c r="G1137" i="1" s="1"/>
  <c r="C1137" i="1"/>
  <c r="H1136" i="1"/>
  <c r="D1136" i="1"/>
  <c r="G1136" i="1" s="1"/>
  <c r="C1136" i="1"/>
  <c r="H1135" i="1"/>
  <c r="D1135" i="1"/>
  <c r="G1135" i="1" s="1"/>
  <c r="C1135" i="1"/>
  <c r="H1134" i="1"/>
  <c r="D1134" i="1"/>
  <c r="G1134" i="1" s="1"/>
  <c r="C1134" i="1"/>
  <c r="H1133" i="1"/>
  <c r="D1133" i="1"/>
  <c r="G1133" i="1" s="1"/>
  <c r="C1133" i="1"/>
  <c r="H1132" i="1"/>
  <c r="D1132" i="1"/>
  <c r="G1132" i="1" s="1"/>
  <c r="C1132" i="1"/>
  <c r="H1131" i="1"/>
  <c r="D1131" i="1"/>
  <c r="G1131" i="1" s="1"/>
  <c r="C1131" i="1"/>
  <c r="H1130" i="1"/>
  <c r="D1130" i="1"/>
  <c r="G1130" i="1" s="1"/>
  <c r="C1130" i="1"/>
  <c r="H1129" i="1"/>
  <c r="D1129" i="1"/>
  <c r="G1129" i="1" s="1"/>
  <c r="C1129" i="1"/>
  <c r="H1128" i="1"/>
  <c r="D1128" i="1"/>
  <c r="G1128" i="1" s="1"/>
  <c r="C1128" i="1"/>
  <c r="H1127" i="1"/>
  <c r="D1127" i="1"/>
  <c r="G1127" i="1" s="1"/>
  <c r="C1127" i="1"/>
  <c r="H1126" i="1"/>
  <c r="D1126" i="1"/>
  <c r="G1126" i="1" s="1"/>
  <c r="C1126" i="1"/>
  <c r="H1125" i="1"/>
  <c r="D1125" i="1"/>
  <c r="G1125" i="1" s="1"/>
  <c r="C1125" i="1"/>
  <c r="D1124" i="1"/>
  <c r="H1123" i="1"/>
  <c r="D1123" i="1"/>
  <c r="G1123" i="1" s="1"/>
  <c r="C1123" i="1"/>
  <c r="H1122" i="1"/>
  <c r="D1122" i="1"/>
  <c r="G1122" i="1" s="1"/>
  <c r="C1122" i="1"/>
  <c r="H1121" i="1"/>
  <c r="D1121" i="1"/>
  <c r="G1121" i="1" s="1"/>
  <c r="C1121" i="1"/>
  <c r="H1120" i="1"/>
  <c r="D1120" i="1"/>
  <c r="G1120" i="1" s="1"/>
  <c r="C1120" i="1"/>
  <c r="H1119" i="1"/>
  <c r="D1119" i="1"/>
  <c r="G1119" i="1" s="1"/>
  <c r="C1119" i="1"/>
  <c r="H1118" i="1"/>
  <c r="D1118" i="1"/>
  <c r="G1118" i="1" s="1"/>
  <c r="C1118" i="1"/>
  <c r="H1117" i="1"/>
  <c r="D1117" i="1"/>
  <c r="G1117" i="1" s="1"/>
  <c r="C1117" i="1"/>
  <c r="H1116" i="1"/>
  <c r="D1116" i="1"/>
  <c r="G1116" i="1" s="1"/>
  <c r="C1116" i="1"/>
  <c r="H1115" i="1"/>
  <c r="D1115" i="1"/>
  <c r="G1115" i="1" s="1"/>
  <c r="C1115" i="1"/>
  <c r="H1114" i="1"/>
  <c r="D1114" i="1"/>
  <c r="G1114" i="1" s="1"/>
  <c r="C1114" i="1"/>
  <c r="H1113" i="1"/>
  <c r="D1113" i="1"/>
  <c r="G1113" i="1" s="1"/>
  <c r="C1113" i="1"/>
  <c r="D1112" i="1"/>
  <c r="H1111" i="1"/>
  <c r="D1111" i="1"/>
  <c r="G1111" i="1" s="1"/>
  <c r="C1111" i="1"/>
  <c r="H1110" i="1"/>
  <c r="D1110" i="1"/>
  <c r="G1110" i="1" s="1"/>
  <c r="C1110" i="1"/>
  <c r="H1109" i="1"/>
  <c r="D1109" i="1"/>
  <c r="G1109" i="1" s="1"/>
  <c r="C1109" i="1"/>
  <c r="H1108" i="1"/>
  <c r="D1108" i="1"/>
  <c r="G1108" i="1" s="1"/>
  <c r="C1108" i="1"/>
  <c r="H1107" i="1"/>
  <c r="D1107" i="1"/>
  <c r="G1107" i="1" s="1"/>
  <c r="C1107" i="1"/>
  <c r="H1106" i="1"/>
  <c r="D1106" i="1"/>
  <c r="G1106" i="1" s="1"/>
  <c r="C1106" i="1"/>
  <c r="H1105" i="1"/>
  <c r="D1105" i="1"/>
  <c r="G1105" i="1" s="1"/>
  <c r="C1105" i="1"/>
  <c r="H1104" i="1"/>
  <c r="D1104" i="1"/>
  <c r="G1104" i="1" s="1"/>
  <c r="C1104" i="1"/>
  <c r="H1103" i="1"/>
  <c r="D1103" i="1"/>
  <c r="G1103" i="1" s="1"/>
  <c r="C1103" i="1"/>
  <c r="H1102" i="1"/>
  <c r="D1102" i="1"/>
  <c r="G1102" i="1" s="1"/>
  <c r="C1102" i="1"/>
  <c r="H1101" i="1"/>
  <c r="D1101" i="1"/>
  <c r="G1101" i="1" s="1"/>
  <c r="C1101" i="1"/>
  <c r="H1100" i="1"/>
  <c r="D1100" i="1"/>
  <c r="G1100" i="1" s="1"/>
  <c r="C1100" i="1"/>
  <c r="H1099" i="1"/>
  <c r="D1099" i="1"/>
  <c r="G1099" i="1" s="1"/>
  <c r="C1099" i="1"/>
  <c r="H1098" i="1"/>
  <c r="D1098" i="1"/>
  <c r="G1098" i="1" s="1"/>
  <c r="C1098" i="1"/>
  <c r="H1097" i="1"/>
  <c r="D1097" i="1"/>
  <c r="G1097" i="1" s="1"/>
  <c r="C1097" i="1"/>
  <c r="H1096" i="1"/>
  <c r="D1096" i="1"/>
  <c r="G1096" i="1" s="1"/>
  <c r="C1096" i="1"/>
  <c r="H1095" i="1"/>
  <c r="D1095" i="1"/>
  <c r="G1095" i="1" s="1"/>
  <c r="C1095" i="1"/>
  <c r="H1094" i="1"/>
  <c r="D1094" i="1"/>
  <c r="G1094" i="1" s="1"/>
  <c r="C1094" i="1"/>
  <c r="H1093" i="1"/>
  <c r="D1093" i="1"/>
  <c r="G1093" i="1" s="1"/>
  <c r="C1093" i="1"/>
  <c r="H1092" i="1"/>
  <c r="D1092" i="1"/>
  <c r="G1092" i="1" s="1"/>
  <c r="C1092" i="1"/>
  <c r="H1091" i="1"/>
  <c r="D1091" i="1"/>
  <c r="G1091" i="1" s="1"/>
  <c r="C1091" i="1"/>
  <c r="H1090" i="1"/>
  <c r="D1090" i="1"/>
  <c r="G1090" i="1" s="1"/>
  <c r="C1090" i="1"/>
  <c r="H1089" i="1"/>
  <c r="D1089" i="1"/>
  <c r="G1089" i="1" s="1"/>
  <c r="C1089" i="1"/>
  <c r="H1088" i="1"/>
  <c r="D1088" i="1"/>
  <c r="G1088" i="1" s="1"/>
  <c r="C1088" i="1"/>
  <c r="H1087" i="1"/>
  <c r="D1087" i="1"/>
  <c r="G1087" i="1" s="1"/>
  <c r="C1087" i="1"/>
  <c r="H1086" i="1"/>
  <c r="D1086" i="1"/>
  <c r="G1086" i="1" s="1"/>
  <c r="C1086" i="1"/>
  <c r="H1085" i="1"/>
  <c r="D1085" i="1"/>
  <c r="G1085" i="1" s="1"/>
  <c r="C1085" i="1"/>
  <c r="H1084" i="1"/>
  <c r="D1084" i="1"/>
  <c r="G1084" i="1" s="1"/>
  <c r="C1084" i="1"/>
  <c r="H1083" i="1"/>
  <c r="D1083" i="1"/>
  <c r="G1083" i="1" s="1"/>
  <c r="C1083" i="1"/>
  <c r="H1082" i="1"/>
  <c r="D1082" i="1"/>
  <c r="G1082" i="1" s="1"/>
  <c r="C1082" i="1"/>
  <c r="H1081" i="1"/>
  <c r="D1081" i="1"/>
  <c r="G1081" i="1" s="1"/>
  <c r="C1081" i="1"/>
  <c r="H1080" i="1"/>
  <c r="D1080" i="1"/>
  <c r="G1080" i="1" s="1"/>
  <c r="C1080" i="1"/>
  <c r="H1079" i="1"/>
  <c r="D1079" i="1"/>
  <c r="G1079" i="1" s="1"/>
  <c r="C1079" i="1"/>
  <c r="H1078" i="1"/>
  <c r="D1078" i="1"/>
  <c r="G1078" i="1" s="1"/>
  <c r="C1078" i="1"/>
  <c r="H1077" i="1"/>
  <c r="D1077" i="1"/>
  <c r="G1077" i="1" s="1"/>
  <c r="C1077" i="1"/>
  <c r="H1076" i="1"/>
  <c r="D1076" i="1"/>
  <c r="G1076" i="1" s="1"/>
  <c r="C1076" i="1"/>
  <c r="H1075" i="1"/>
  <c r="D1075" i="1"/>
  <c r="G1075" i="1" s="1"/>
  <c r="C1075" i="1"/>
  <c r="H1074" i="1"/>
  <c r="D1074" i="1"/>
  <c r="G1074" i="1" s="1"/>
  <c r="C1074" i="1"/>
  <c r="H1073" i="1"/>
  <c r="D1073" i="1"/>
  <c r="G1073" i="1" s="1"/>
  <c r="C1073" i="1"/>
  <c r="H1072" i="1"/>
  <c r="D1072" i="1"/>
  <c r="G1072" i="1" s="1"/>
  <c r="C1072" i="1"/>
  <c r="H1071" i="1"/>
  <c r="D1071" i="1"/>
  <c r="G1071" i="1" s="1"/>
  <c r="C1071" i="1"/>
  <c r="H1070" i="1"/>
  <c r="D1070" i="1"/>
  <c r="G1070" i="1" s="1"/>
  <c r="C1070" i="1"/>
  <c r="H1069" i="1"/>
  <c r="D1069" i="1"/>
  <c r="G1069" i="1" s="1"/>
  <c r="C1069" i="1"/>
  <c r="H1068" i="1"/>
  <c r="D1068" i="1"/>
  <c r="G1068" i="1" s="1"/>
  <c r="C1068" i="1"/>
  <c r="H1067" i="1"/>
  <c r="D1067" i="1"/>
  <c r="G1067" i="1" s="1"/>
  <c r="C1067" i="1"/>
  <c r="H1066" i="1"/>
  <c r="D1066" i="1"/>
  <c r="G1066" i="1" s="1"/>
  <c r="C1066" i="1"/>
  <c r="C1065" i="1"/>
  <c r="H1064" i="1"/>
  <c r="D1064" i="1"/>
  <c r="G1064" i="1" s="1"/>
  <c r="C1064" i="1"/>
  <c r="H1063" i="1"/>
  <c r="D1063" i="1"/>
  <c r="G1063" i="1" s="1"/>
  <c r="C1063" i="1"/>
  <c r="H1062" i="1"/>
  <c r="D1062" i="1"/>
  <c r="G1062" i="1" s="1"/>
  <c r="C1062" i="1"/>
  <c r="H1061" i="1"/>
  <c r="D1061" i="1"/>
  <c r="G1061" i="1" s="1"/>
  <c r="C1061" i="1"/>
  <c r="H1060" i="1"/>
  <c r="D1060" i="1"/>
  <c r="G1060" i="1" s="1"/>
  <c r="C1060" i="1"/>
  <c r="H1059" i="1"/>
  <c r="D1059" i="1"/>
  <c r="G1059" i="1" s="1"/>
  <c r="C1059" i="1"/>
  <c r="H1058" i="1"/>
  <c r="D1058" i="1"/>
  <c r="G1058" i="1" s="1"/>
  <c r="C1058" i="1"/>
  <c r="H1057" i="1"/>
  <c r="D1057" i="1"/>
  <c r="G1057" i="1" s="1"/>
  <c r="C1057" i="1"/>
  <c r="D1056" i="1"/>
  <c r="H1055" i="1"/>
  <c r="D1055" i="1"/>
  <c r="G1055" i="1" s="1"/>
  <c r="C1055" i="1"/>
  <c r="H1054" i="1"/>
  <c r="D1054" i="1"/>
  <c r="G1054" i="1" s="1"/>
  <c r="C1054" i="1"/>
  <c r="H1053" i="1"/>
  <c r="D1053" i="1"/>
  <c r="G1053" i="1" s="1"/>
  <c r="C1053" i="1"/>
  <c r="H1052" i="1"/>
  <c r="D1052" i="1"/>
  <c r="G1052" i="1" s="1"/>
  <c r="C1052" i="1"/>
  <c r="H1051" i="1"/>
  <c r="D1051" i="1"/>
  <c r="G1051" i="1" s="1"/>
  <c r="C1051" i="1"/>
  <c r="H1050" i="1"/>
  <c r="D1050" i="1"/>
  <c r="G1050" i="1" s="1"/>
  <c r="C1050" i="1"/>
  <c r="H1049" i="1"/>
  <c r="D1049" i="1"/>
  <c r="G1049" i="1" s="1"/>
  <c r="C1049" i="1"/>
  <c r="H1048" i="1"/>
  <c r="D1048" i="1"/>
  <c r="G1048" i="1" s="1"/>
  <c r="C1048" i="1"/>
  <c r="H1047" i="1"/>
  <c r="D1047" i="1"/>
  <c r="G1047" i="1" s="1"/>
  <c r="C1047" i="1"/>
  <c r="H1045" i="1"/>
  <c r="D1045" i="1"/>
  <c r="G1045" i="1" s="1"/>
  <c r="C1045" i="1"/>
  <c r="H1044" i="1"/>
  <c r="D1044" i="1"/>
  <c r="G1044" i="1" s="1"/>
  <c r="C1044" i="1"/>
  <c r="H1043" i="1"/>
  <c r="D1043" i="1"/>
  <c r="G1043" i="1" s="1"/>
  <c r="C1043" i="1"/>
  <c r="D1042" i="1"/>
  <c r="G1042" i="1" s="1"/>
  <c r="C1042" i="1"/>
  <c r="H1041" i="1"/>
  <c r="D1041" i="1"/>
  <c r="G1041" i="1" s="1"/>
  <c r="C1041" i="1"/>
  <c r="D1040" i="1"/>
  <c r="G1040" i="1" s="1"/>
  <c r="C1040" i="1"/>
  <c r="H1039" i="1"/>
  <c r="D1039" i="1"/>
  <c r="G1039" i="1" s="1"/>
  <c r="C1039" i="1"/>
  <c r="D1038" i="1"/>
  <c r="G1038" i="1" s="1"/>
  <c r="C1038" i="1"/>
  <c r="H1037" i="1"/>
  <c r="D1037" i="1"/>
  <c r="G1037" i="1" s="1"/>
  <c r="C1037" i="1"/>
  <c r="D1036" i="1"/>
  <c r="G1036" i="1" s="1"/>
  <c r="C1036" i="1"/>
  <c r="H1035" i="1"/>
  <c r="D1035" i="1"/>
  <c r="G1035" i="1" s="1"/>
  <c r="C1035" i="1"/>
  <c r="D1034" i="1"/>
  <c r="G1034" i="1" s="1"/>
  <c r="C1034" i="1"/>
  <c r="H1033" i="1"/>
  <c r="D1033" i="1"/>
  <c r="G1033" i="1" s="1"/>
  <c r="C1033" i="1"/>
  <c r="D1032" i="1"/>
  <c r="G1032" i="1" s="1"/>
  <c r="C1032" i="1"/>
  <c r="H1031" i="1"/>
  <c r="D1031" i="1"/>
  <c r="G1031" i="1" s="1"/>
  <c r="C1031" i="1"/>
  <c r="D1030" i="1"/>
  <c r="G1030" i="1" s="1"/>
  <c r="C1030" i="1"/>
  <c r="D1029" i="1"/>
  <c r="H1029" i="1" s="1"/>
  <c r="C1029" i="1"/>
  <c r="D1028" i="1"/>
  <c r="H1028" i="1" s="1"/>
  <c r="C1028" i="1"/>
  <c r="H1027" i="1"/>
  <c r="D1027" i="1"/>
  <c r="G1027" i="1" s="1"/>
  <c r="C1027" i="1"/>
  <c r="H1026" i="1"/>
  <c r="D1026" i="1"/>
  <c r="G1026" i="1" s="1"/>
  <c r="C1026" i="1"/>
  <c r="H1025" i="1"/>
  <c r="D1025" i="1"/>
  <c r="G1025" i="1" s="1"/>
  <c r="C1025" i="1"/>
  <c r="H1024" i="1"/>
  <c r="D1024" i="1"/>
  <c r="G1024" i="1" s="1"/>
  <c r="C1024" i="1"/>
  <c r="H1023" i="1"/>
  <c r="D1023" i="1"/>
  <c r="G1023" i="1" s="1"/>
  <c r="C1023" i="1"/>
  <c r="H1022" i="1"/>
  <c r="D1022" i="1"/>
  <c r="G1022" i="1" s="1"/>
  <c r="C1022" i="1"/>
  <c r="H1021" i="1"/>
  <c r="D1021" i="1"/>
  <c r="G1021" i="1" s="1"/>
  <c r="C1021" i="1"/>
  <c r="H1020" i="1"/>
  <c r="D1020" i="1"/>
  <c r="G1020" i="1" s="1"/>
  <c r="C1020" i="1"/>
  <c r="H1019" i="1"/>
  <c r="D1019" i="1"/>
  <c r="G1019" i="1" s="1"/>
  <c r="C1019" i="1"/>
  <c r="H1018" i="1"/>
  <c r="D1018" i="1"/>
  <c r="G1018" i="1" s="1"/>
  <c r="C1018" i="1"/>
  <c r="H1017" i="1"/>
  <c r="D1017" i="1"/>
  <c r="G1017" i="1" s="1"/>
  <c r="C1017" i="1"/>
  <c r="H1016" i="1"/>
  <c r="D1016" i="1"/>
  <c r="G1016" i="1" s="1"/>
  <c r="C1016" i="1"/>
  <c r="H1015" i="1"/>
  <c r="D1015" i="1"/>
  <c r="G1015" i="1" s="1"/>
  <c r="C1015" i="1"/>
  <c r="H1014" i="1"/>
  <c r="D1014" i="1"/>
  <c r="G1014" i="1" s="1"/>
  <c r="C1014" i="1"/>
  <c r="H1013" i="1"/>
  <c r="D1013" i="1"/>
  <c r="G1013" i="1" s="1"/>
  <c r="C1013" i="1"/>
  <c r="H1012" i="1"/>
  <c r="D1012" i="1"/>
  <c r="G1012" i="1" s="1"/>
  <c r="C1012" i="1"/>
  <c r="H1011" i="1"/>
  <c r="D1011" i="1"/>
  <c r="G1011" i="1" s="1"/>
  <c r="C1011" i="1"/>
  <c r="H1010" i="1"/>
  <c r="D1010" i="1"/>
  <c r="G1010" i="1" s="1"/>
  <c r="C1010" i="1"/>
  <c r="H1009" i="1"/>
  <c r="D1009" i="1"/>
  <c r="G1009" i="1" s="1"/>
  <c r="C1009" i="1"/>
  <c r="H1008" i="1"/>
  <c r="D1008" i="1"/>
  <c r="G1008" i="1" s="1"/>
  <c r="C1008" i="1"/>
  <c r="H1007"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H997" i="1"/>
  <c r="D997" i="1"/>
  <c r="G997" i="1" s="1"/>
  <c r="C997" i="1"/>
  <c r="H996" i="1"/>
  <c r="D996" i="1"/>
  <c r="G996" i="1" s="1"/>
  <c r="C996" i="1"/>
  <c r="H995" i="1"/>
  <c r="D995" i="1"/>
  <c r="G995" i="1" s="1"/>
  <c r="C995" i="1"/>
  <c r="H994" i="1"/>
  <c r="D994" i="1"/>
  <c r="G994" i="1" s="1"/>
  <c r="C994" i="1"/>
  <c r="H993" i="1"/>
  <c r="D993" i="1"/>
  <c r="G993" i="1" s="1"/>
  <c r="C993" i="1"/>
  <c r="H992" i="1"/>
  <c r="D992" i="1"/>
  <c r="G992" i="1" s="1"/>
  <c r="C992" i="1"/>
  <c r="H991" i="1"/>
  <c r="D991" i="1"/>
  <c r="G991" i="1" s="1"/>
  <c r="C991" i="1"/>
  <c r="D990" i="1"/>
  <c r="G989" i="1"/>
  <c r="D989" i="1"/>
  <c r="H989" i="1" s="1"/>
  <c r="C989" i="1"/>
  <c r="G988" i="1"/>
  <c r="D988" i="1"/>
  <c r="H988" i="1" s="1"/>
  <c r="C988" i="1"/>
  <c r="G987" i="1"/>
  <c r="D987" i="1"/>
  <c r="H987" i="1" s="1"/>
  <c r="C987" i="1"/>
  <c r="G986" i="1"/>
  <c r="D986" i="1"/>
  <c r="H986" i="1" s="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H792" i="1" s="1"/>
  <c r="G791" i="1"/>
  <c r="D791" i="1"/>
  <c r="C791" i="1"/>
  <c r="H791" i="1" s="1"/>
  <c r="G790" i="1"/>
  <c r="D790" i="1"/>
  <c r="C790" i="1"/>
  <c r="H790" i="1" s="1"/>
  <c r="G789" i="1"/>
  <c r="D789" i="1"/>
  <c r="C789" i="1"/>
  <c r="H789" i="1" s="1"/>
  <c r="D788" i="1"/>
  <c r="C788" i="1"/>
  <c r="H788" i="1" s="1"/>
  <c r="D787" i="1"/>
  <c r="C787" i="1"/>
  <c r="H787" i="1" s="1"/>
  <c r="G786" i="1"/>
  <c r="D786" i="1"/>
  <c r="C786" i="1"/>
  <c r="H786" i="1" s="1"/>
  <c r="G785" i="1"/>
  <c r="D785" i="1"/>
  <c r="C785" i="1"/>
  <c r="H785" i="1" s="1"/>
  <c r="D784" i="1"/>
  <c r="C784" i="1"/>
  <c r="H784" i="1" s="1"/>
  <c r="D783" i="1"/>
  <c r="C783" i="1"/>
  <c r="H783" i="1" s="1"/>
  <c r="G782" i="1"/>
  <c r="D782" i="1"/>
  <c r="C782" i="1"/>
  <c r="H782" i="1" s="1"/>
  <c r="G781" i="1"/>
  <c r="D781" i="1"/>
  <c r="C781" i="1"/>
  <c r="H781" i="1" s="1"/>
  <c r="D780" i="1"/>
  <c r="C780" i="1"/>
  <c r="H780" i="1" s="1"/>
  <c r="D779" i="1"/>
  <c r="C779" i="1"/>
  <c r="H779" i="1" s="1"/>
  <c r="G778" i="1"/>
  <c r="D778" i="1"/>
  <c r="C778" i="1"/>
  <c r="H778" i="1" s="1"/>
  <c r="G777" i="1"/>
  <c r="D777" i="1"/>
  <c r="C777" i="1"/>
  <c r="H777" i="1" s="1"/>
  <c r="D776" i="1"/>
  <c r="C776" i="1"/>
  <c r="H776" i="1" s="1"/>
  <c r="D775" i="1"/>
  <c r="C775" i="1"/>
  <c r="H775" i="1" s="1"/>
  <c r="G774" i="1"/>
  <c r="D774" i="1"/>
  <c r="C774" i="1"/>
  <c r="H774" i="1" s="1"/>
  <c r="G773" i="1"/>
  <c r="D773" i="1"/>
  <c r="C773" i="1"/>
  <c r="H773" i="1" s="1"/>
  <c r="D772" i="1"/>
  <c r="C772" i="1"/>
  <c r="H772" i="1" s="1"/>
  <c r="D771" i="1"/>
  <c r="C771" i="1"/>
  <c r="H771" i="1" s="1"/>
  <c r="G770" i="1"/>
  <c r="D770" i="1"/>
  <c r="C770" i="1"/>
  <c r="H770" i="1" s="1"/>
  <c r="G769" i="1"/>
  <c r="D769" i="1"/>
  <c r="C769" i="1"/>
  <c r="H769" i="1" s="1"/>
  <c r="D768" i="1"/>
  <c r="C768" i="1"/>
  <c r="H768" i="1" s="1"/>
  <c r="D767" i="1"/>
  <c r="C767" i="1"/>
  <c r="H767" i="1" s="1"/>
  <c r="G766" i="1"/>
  <c r="D766" i="1"/>
  <c r="C766" i="1"/>
  <c r="H766" i="1" s="1"/>
  <c r="G765" i="1"/>
  <c r="D765" i="1"/>
  <c r="C765" i="1"/>
  <c r="H765" i="1" s="1"/>
  <c r="D764" i="1"/>
  <c r="C764" i="1"/>
  <c r="H764" i="1" s="1"/>
  <c r="D763" i="1"/>
  <c r="C763" i="1"/>
  <c r="H763" i="1" s="1"/>
  <c r="G762" i="1"/>
  <c r="D762" i="1"/>
  <c r="C762" i="1"/>
  <c r="H762" i="1" s="1"/>
  <c r="G761" i="1"/>
  <c r="D761" i="1"/>
  <c r="C761" i="1"/>
  <c r="H761" i="1" s="1"/>
  <c r="D760" i="1"/>
  <c r="C760" i="1"/>
  <c r="H760" i="1" s="1"/>
  <c r="D759" i="1"/>
  <c r="C759" i="1"/>
  <c r="H759" i="1" s="1"/>
  <c r="G758" i="1"/>
  <c r="D758" i="1"/>
  <c r="C758" i="1"/>
  <c r="H758" i="1" s="1"/>
  <c r="G757" i="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D714" i="1"/>
  <c r="C714" i="1"/>
  <c r="H714" i="1" s="1"/>
  <c r="D713" i="1"/>
  <c r="C713" i="1"/>
  <c r="H713" i="1" s="1"/>
  <c r="D712" i="1"/>
  <c r="C712" i="1"/>
  <c r="H712" i="1" s="1"/>
  <c r="D711" i="1"/>
  <c r="C711" i="1"/>
  <c r="H711" i="1" s="1"/>
  <c r="D710" i="1"/>
  <c r="C710" i="1"/>
  <c r="D709" i="1"/>
  <c r="C709" i="1"/>
  <c r="D708" i="1"/>
  <c r="C708" i="1"/>
  <c r="D707" i="1"/>
  <c r="C707" i="1"/>
  <c r="D706" i="1"/>
  <c r="C706" i="1"/>
  <c r="D705" i="1"/>
  <c r="C705" i="1"/>
  <c r="D704" i="1"/>
  <c r="C704" i="1"/>
  <c r="D703" i="1"/>
  <c r="C703" i="1"/>
  <c r="D702" i="1"/>
  <c r="C702" i="1"/>
  <c r="D701" i="1"/>
  <c r="C701" i="1"/>
  <c r="D700" i="1"/>
  <c r="C700" i="1"/>
  <c r="D699" i="1"/>
  <c r="C699" i="1"/>
  <c r="H699" i="1" s="1"/>
  <c r="G698" i="1"/>
  <c r="D698" i="1"/>
  <c r="C698" i="1"/>
  <c r="H698" i="1" s="1"/>
  <c r="G697" i="1"/>
  <c r="D697" i="1"/>
  <c r="C697" i="1"/>
  <c r="H697" i="1" s="1"/>
  <c r="D696" i="1"/>
  <c r="C696" i="1"/>
  <c r="D695" i="1"/>
  <c r="C695" i="1"/>
  <c r="H695" i="1" s="1"/>
  <c r="G694" i="1"/>
  <c r="D694" i="1"/>
  <c r="C694" i="1"/>
  <c r="H694" i="1" s="1"/>
  <c r="G693" i="1"/>
  <c r="D693" i="1"/>
  <c r="C693" i="1"/>
  <c r="H693" i="1" s="1"/>
  <c r="D692" i="1"/>
  <c r="C692" i="1"/>
  <c r="D691" i="1"/>
  <c r="C691" i="1"/>
  <c r="D690" i="1"/>
  <c r="G690" i="1" s="1"/>
  <c r="C690" i="1"/>
  <c r="H690" i="1" s="1"/>
  <c r="D689" i="1"/>
  <c r="C689" i="1"/>
  <c r="H689" i="1" s="1"/>
  <c r="D688" i="1"/>
  <c r="C688" i="1"/>
  <c r="D687" i="1"/>
  <c r="C687" i="1"/>
  <c r="G686" i="1"/>
  <c r="D686" i="1"/>
  <c r="C686" i="1"/>
  <c r="H686" i="1" s="1"/>
  <c r="G685" i="1"/>
  <c r="D685" i="1"/>
  <c r="C685" i="1"/>
  <c r="H685" i="1" s="1"/>
  <c r="D684" i="1"/>
  <c r="C684" i="1"/>
  <c r="D683" i="1"/>
  <c r="C683" i="1"/>
  <c r="H683" i="1" s="1"/>
  <c r="G682" i="1"/>
  <c r="D682" i="1"/>
  <c r="C682" i="1"/>
  <c r="H682" i="1" s="1"/>
  <c r="G681" i="1"/>
  <c r="D681" i="1"/>
  <c r="C681" i="1"/>
  <c r="H681" i="1" s="1"/>
  <c r="D680" i="1"/>
  <c r="C680" i="1"/>
  <c r="D679" i="1"/>
  <c r="C679" i="1"/>
  <c r="H679" i="1" s="1"/>
  <c r="G678" i="1"/>
  <c r="D678" i="1"/>
  <c r="C678" i="1"/>
  <c r="H678" i="1" s="1"/>
  <c r="G677" i="1"/>
  <c r="D677" i="1"/>
  <c r="C677" i="1"/>
  <c r="H677" i="1" s="1"/>
  <c r="D676" i="1"/>
  <c r="C676" i="1"/>
  <c r="D675" i="1"/>
  <c r="C675" i="1"/>
  <c r="H675" i="1" s="1"/>
  <c r="G674" i="1"/>
  <c r="D674" i="1"/>
  <c r="C674" i="1"/>
  <c r="H674" i="1" s="1"/>
  <c r="G673" i="1"/>
  <c r="D673" i="1"/>
  <c r="C673" i="1"/>
  <c r="H673" i="1" s="1"/>
  <c r="D672" i="1"/>
  <c r="C672" i="1"/>
  <c r="D671" i="1"/>
  <c r="C671" i="1"/>
  <c r="H671" i="1" s="1"/>
  <c r="G670" i="1"/>
  <c r="D670" i="1"/>
  <c r="C670" i="1"/>
  <c r="H670" i="1" s="1"/>
  <c r="G669" i="1"/>
  <c r="D669" i="1"/>
  <c r="C669" i="1"/>
  <c r="H669" i="1" s="1"/>
  <c r="D668" i="1"/>
  <c r="C668" i="1"/>
  <c r="D667" i="1"/>
  <c r="C667" i="1"/>
  <c r="H667" i="1" s="1"/>
  <c r="G666" i="1"/>
  <c r="D666" i="1"/>
  <c r="C666" i="1"/>
  <c r="H666" i="1" s="1"/>
  <c r="G665" i="1"/>
  <c r="D665" i="1"/>
  <c r="C665" i="1"/>
  <c r="H665" i="1" s="1"/>
  <c r="D664" i="1"/>
  <c r="C664" i="1"/>
  <c r="D663" i="1"/>
  <c r="C663" i="1"/>
  <c r="H663" i="1" s="1"/>
  <c r="G662" i="1"/>
  <c r="D662" i="1"/>
  <c r="C662" i="1"/>
  <c r="H662" i="1" s="1"/>
  <c r="G661" i="1"/>
  <c r="D661" i="1"/>
  <c r="C661" i="1"/>
  <c r="H661" i="1" s="1"/>
  <c r="D660" i="1"/>
  <c r="C660" i="1"/>
  <c r="D659" i="1"/>
  <c r="C659" i="1"/>
  <c r="H659" i="1" s="1"/>
  <c r="G658" i="1"/>
  <c r="D658" i="1"/>
  <c r="C658" i="1"/>
  <c r="H658" i="1" s="1"/>
  <c r="G657" i="1"/>
  <c r="D657" i="1"/>
  <c r="C657" i="1"/>
  <c r="H657" i="1" s="1"/>
  <c r="D656" i="1"/>
  <c r="C656" i="1"/>
  <c r="D655" i="1"/>
  <c r="C655" i="1"/>
  <c r="H655" i="1" s="1"/>
  <c r="G654" i="1"/>
  <c r="D654" i="1"/>
  <c r="C654" i="1"/>
  <c r="H654" i="1" s="1"/>
  <c r="G653" i="1"/>
  <c r="D653" i="1"/>
  <c r="C653" i="1"/>
  <c r="H653" i="1" s="1"/>
  <c r="D652" i="1"/>
  <c r="C652" i="1"/>
  <c r="D651" i="1"/>
  <c r="C651" i="1"/>
  <c r="H651" i="1" s="1"/>
  <c r="G650" i="1"/>
  <c r="D650" i="1"/>
  <c r="C650" i="1"/>
  <c r="H650" i="1" s="1"/>
  <c r="D649" i="1"/>
  <c r="G649" i="1" s="1"/>
  <c r="C649" i="1"/>
  <c r="D648" i="1"/>
  <c r="C648" i="1"/>
  <c r="D647" i="1"/>
  <c r="C647" i="1"/>
  <c r="H647" i="1" s="1"/>
  <c r="G646" i="1"/>
  <c r="D646" i="1"/>
  <c r="C646" i="1"/>
  <c r="H646" i="1" s="1"/>
  <c r="D645" i="1"/>
  <c r="G645" i="1" s="1"/>
  <c r="C645" i="1"/>
  <c r="D644" i="1"/>
  <c r="C644" i="1"/>
  <c r="D643" i="1"/>
  <c r="C643" i="1"/>
  <c r="D642" i="1"/>
  <c r="G642" i="1" s="1"/>
  <c r="C642" i="1"/>
  <c r="H642" i="1" s="1"/>
  <c r="D641" i="1"/>
  <c r="G641" i="1" s="1"/>
  <c r="C641" i="1"/>
  <c r="H641" i="1" s="1"/>
  <c r="D638" i="1"/>
  <c r="C638" i="1"/>
  <c r="H638" i="1" s="1"/>
  <c r="D637" i="1"/>
  <c r="G637" i="1" s="1"/>
  <c r="C637" i="1"/>
  <c r="H637" i="1" s="1"/>
  <c r="G632" i="1"/>
  <c r="D632" i="1"/>
  <c r="C632" i="1"/>
  <c r="H632" i="1" s="1"/>
  <c r="D631" i="1"/>
  <c r="C631" i="1"/>
  <c r="D628" i="1"/>
  <c r="C628" i="1"/>
  <c r="H628" i="1" s="1"/>
  <c r="G627" i="1"/>
  <c r="D627" i="1"/>
  <c r="C627" i="1"/>
  <c r="H627" i="1" s="1"/>
  <c r="G626" i="1"/>
  <c r="D626" i="1"/>
  <c r="C626" i="1"/>
  <c r="H626" i="1" s="1"/>
  <c r="D625" i="1"/>
  <c r="C625" i="1"/>
  <c r="D624" i="1"/>
  <c r="C624" i="1"/>
  <c r="H624" i="1" s="1"/>
  <c r="G623" i="1"/>
  <c r="D623" i="1"/>
  <c r="C623" i="1"/>
  <c r="H623" i="1" s="1"/>
  <c r="G622" i="1"/>
  <c r="D622" i="1"/>
  <c r="C622" i="1"/>
  <c r="H622" i="1" s="1"/>
  <c r="D621" i="1"/>
  <c r="C621" i="1"/>
  <c r="D620" i="1"/>
  <c r="C620" i="1"/>
  <c r="H620" i="1" s="1"/>
  <c r="G619" i="1"/>
  <c r="D619" i="1"/>
  <c r="C619" i="1"/>
  <c r="H619" i="1" s="1"/>
  <c r="G618" i="1"/>
  <c r="D618" i="1"/>
  <c r="C618" i="1"/>
  <c r="H618" i="1" s="1"/>
  <c r="D617" i="1"/>
  <c r="C617" i="1"/>
  <c r="D616" i="1"/>
  <c r="C616" i="1"/>
  <c r="H616" i="1" s="1"/>
  <c r="G615" i="1"/>
  <c r="D615" i="1"/>
  <c r="C615" i="1"/>
  <c r="H615" i="1" s="1"/>
  <c r="G614" i="1"/>
  <c r="D614" i="1"/>
  <c r="C614" i="1"/>
  <c r="H614" i="1" s="1"/>
  <c r="D613" i="1"/>
  <c r="C613" i="1"/>
  <c r="D612" i="1"/>
  <c r="C612" i="1"/>
  <c r="H612" i="1" s="1"/>
  <c r="G611" i="1"/>
  <c r="D611" i="1"/>
  <c r="C611" i="1"/>
  <c r="H611" i="1" s="1"/>
  <c r="G610" i="1"/>
  <c r="D610" i="1"/>
  <c r="C610" i="1"/>
  <c r="H610" i="1" s="1"/>
  <c r="D609" i="1"/>
  <c r="C609" i="1"/>
  <c r="D608" i="1"/>
  <c r="C608" i="1"/>
  <c r="H608" i="1" s="1"/>
  <c r="G607" i="1"/>
  <c r="D607" i="1"/>
  <c r="C607" i="1"/>
  <c r="H607" i="1" s="1"/>
  <c r="G606" i="1"/>
  <c r="D606" i="1"/>
  <c r="C606" i="1"/>
  <c r="H606" i="1" s="1"/>
  <c r="D605" i="1"/>
  <c r="C605" i="1"/>
  <c r="D604" i="1"/>
  <c r="C604" i="1"/>
  <c r="H604" i="1" s="1"/>
  <c r="G603" i="1"/>
  <c r="D603" i="1"/>
  <c r="C603" i="1"/>
  <c r="H603" i="1" s="1"/>
  <c r="G602" i="1"/>
  <c r="D602" i="1"/>
  <c r="C602" i="1"/>
  <c r="H602" i="1" s="1"/>
  <c r="D601" i="1"/>
  <c r="C601" i="1"/>
  <c r="D600" i="1"/>
  <c r="C600" i="1"/>
  <c r="H600" i="1" s="1"/>
  <c r="G599" i="1"/>
  <c r="D599" i="1"/>
  <c r="C599" i="1"/>
  <c r="H599" i="1" s="1"/>
  <c r="G598" i="1"/>
  <c r="D598" i="1"/>
  <c r="C598" i="1"/>
  <c r="H598" i="1" s="1"/>
  <c r="D597" i="1"/>
  <c r="C597" i="1"/>
  <c r="D596" i="1"/>
  <c r="C596" i="1"/>
  <c r="H596" i="1" s="1"/>
  <c r="G595" i="1"/>
  <c r="D595" i="1"/>
  <c r="C595" i="1"/>
  <c r="H595" i="1" s="1"/>
  <c r="G594" i="1"/>
  <c r="D594" i="1"/>
  <c r="C594" i="1"/>
  <c r="H594" i="1" s="1"/>
  <c r="D593" i="1"/>
  <c r="C593" i="1"/>
  <c r="D592" i="1"/>
  <c r="C592" i="1"/>
  <c r="H592" i="1" s="1"/>
  <c r="G591" i="1"/>
  <c r="D591" i="1"/>
  <c r="C591" i="1"/>
  <c r="H591" i="1" s="1"/>
  <c r="G590" i="1"/>
  <c r="D590" i="1"/>
  <c r="C590" i="1"/>
  <c r="H590" i="1" s="1"/>
  <c r="D589" i="1"/>
  <c r="C589" i="1"/>
  <c r="D588" i="1"/>
  <c r="C588" i="1"/>
  <c r="H588" i="1" s="1"/>
  <c r="G587" i="1"/>
  <c r="D587" i="1"/>
  <c r="C587" i="1"/>
  <c r="H587" i="1" s="1"/>
  <c r="G586" i="1"/>
  <c r="D586" i="1"/>
  <c r="C586" i="1"/>
  <c r="H586" i="1" s="1"/>
  <c r="D585" i="1"/>
  <c r="C585" i="1"/>
  <c r="D584" i="1"/>
  <c r="C584" i="1"/>
  <c r="H584" i="1" s="1"/>
  <c r="G583" i="1"/>
  <c r="D583" i="1"/>
  <c r="C583" i="1"/>
  <c r="H583" i="1" s="1"/>
  <c r="G582" i="1"/>
  <c r="D582" i="1"/>
  <c r="C582" i="1"/>
  <c r="H582" i="1" s="1"/>
  <c r="D581" i="1"/>
  <c r="C581" i="1"/>
  <c r="D580" i="1"/>
  <c r="C580" i="1"/>
  <c r="H580" i="1" s="1"/>
  <c r="G579" i="1"/>
  <c r="D579" i="1"/>
  <c r="C579" i="1"/>
  <c r="H579" i="1" s="1"/>
  <c r="G578" i="1"/>
  <c r="D578" i="1"/>
  <c r="C578" i="1"/>
  <c r="H578" i="1" s="1"/>
  <c r="D577" i="1"/>
  <c r="C577" i="1"/>
  <c r="D576" i="1"/>
  <c r="C576" i="1"/>
  <c r="H576" i="1" s="1"/>
  <c r="G575" i="1"/>
  <c r="D575" i="1"/>
  <c r="C575" i="1"/>
  <c r="H575" i="1" s="1"/>
  <c r="D574" i="1"/>
  <c r="D573" i="1"/>
  <c r="C573" i="1"/>
  <c r="D572" i="1"/>
  <c r="C572" i="1"/>
  <c r="H572" i="1" s="1"/>
  <c r="G571" i="1"/>
  <c r="D571" i="1"/>
  <c r="C571" i="1"/>
  <c r="H571" i="1" s="1"/>
  <c r="G570" i="1"/>
  <c r="D570" i="1"/>
  <c r="C570" i="1"/>
  <c r="H570" i="1" s="1"/>
  <c r="D569" i="1"/>
  <c r="C569" i="1"/>
  <c r="D568" i="1"/>
  <c r="C568" i="1"/>
  <c r="H568" i="1" s="1"/>
  <c r="G567" i="1"/>
  <c r="D567" i="1"/>
  <c r="C567" i="1"/>
  <c r="H567" i="1" s="1"/>
  <c r="G566" i="1"/>
  <c r="D566" i="1"/>
  <c r="C566" i="1"/>
  <c r="H566" i="1" s="1"/>
  <c r="D565" i="1"/>
  <c r="C565" i="1"/>
  <c r="D564" i="1"/>
  <c r="C564" i="1"/>
  <c r="H564" i="1" s="1"/>
  <c r="G563" i="1"/>
  <c r="D563" i="1"/>
  <c r="C563" i="1"/>
  <c r="H563" i="1" s="1"/>
  <c r="G562" i="1"/>
  <c r="D562" i="1"/>
  <c r="C562" i="1"/>
  <c r="H562" i="1" s="1"/>
  <c r="D561" i="1"/>
  <c r="D560" i="1"/>
  <c r="C560" i="1"/>
  <c r="H560" i="1" s="1"/>
  <c r="G559" i="1"/>
  <c r="D559" i="1"/>
  <c r="C559" i="1"/>
  <c r="H559" i="1" s="1"/>
  <c r="G558" i="1"/>
  <c r="D558" i="1"/>
  <c r="C558" i="1"/>
  <c r="H558" i="1" s="1"/>
  <c r="D557" i="1"/>
  <c r="C557" i="1"/>
  <c r="D556" i="1"/>
  <c r="C556" i="1"/>
  <c r="H556" i="1" s="1"/>
  <c r="G555" i="1"/>
  <c r="D555" i="1"/>
  <c r="C555" i="1"/>
  <c r="H555" i="1" s="1"/>
  <c r="G554" i="1"/>
  <c r="D554" i="1"/>
  <c r="C554" i="1"/>
  <c r="H554" i="1" s="1"/>
  <c r="D553" i="1"/>
  <c r="C553" i="1"/>
  <c r="D552" i="1"/>
  <c r="C552" i="1"/>
  <c r="H552" i="1" s="1"/>
  <c r="G551" i="1"/>
  <c r="D551" i="1"/>
  <c r="C551" i="1"/>
  <c r="H551" i="1" s="1"/>
  <c r="G550" i="1"/>
  <c r="D550" i="1"/>
  <c r="C550" i="1"/>
  <c r="H550" i="1" s="1"/>
  <c r="D549" i="1"/>
  <c r="C549" i="1"/>
  <c r="D548" i="1"/>
  <c r="C548" i="1"/>
  <c r="H548" i="1" s="1"/>
  <c r="G547" i="1"/>
  <c r="D547" i="1"/>
  <c r="C547" i="1"/>
  <c r="H547" i="1" s="1"/>
  <c r="G546" i="1"/>
  <c r="D546" i="1"/>
  <c r="C546" i="1"/>
  <c r="H546" i="1" s="1"/>
  <c r="D545" i="1"/>
  <c r="C545" i="1"/>
  <c r="D544" i="1"/>
  <c r="C544" i="1"/>
  <c r="H544" i="1" s="1"/>
  <c r="G543" i="1"/>
  <c r="D543" i="1"/>
  <c r="C543" i="1"/>
  <c r="H543" i="1" s="1"/>
  <c r="D542" i="1"/>
  <c r="G542" i="1" s="1"/>
  <c r="C542" i="1"/>
  <c r="D541" i="1"/>
  <c r="C541" i="1"/>
  <c r="D540" i="1"/>
  <c r="C540" i="1"/>
  <c r="G539" i="1"/>
  <c r="D539" i="1"/>
  <c r="C539" i="1"/>
  <c r="H539" i="1" s="1"/>
  <c r="D538" i="1"/>
  <c r="G538" i="1" s="1"/>
  <c r="C538" i="1"/>
  <c r="D537" i="1"/>
  <c r="C537" i="1"/>
  <c r="D536" i="1"/>
  <c r="C536" i="1"/>
  <c r="G535" i="1"/>
  <c r="D535" i="1"/>
  <c r="C535" i="1"/>
  <c r="H535" i="1" s="1"/>
  <c r="D534" i="1"/>
  <c r="G534" i="1" s="1"/>
  <c r="C534" i="1"/>
  <c r="D533" i="1"/>
  <c r="C533" i="1"/>
  <c r="D532" i="1"/>
  <c r="C532" i="1"/>
  <c r="G531" i="1"/>
  <c r="D531" i="1"/>
  <c r="C531" i="1"/>
  <c r="H531" i="1" s="1"/>
  <c r="D530" i="1"/>
  <c r="G530" i="1" s="1"/>
  <c r="C530" i="1"/>
  <c r="D529" i="1"/>
  <c r="C529" i="1"/>
  <c r="D528" i="1"/>
  <c r="C528" i="1"/>
  <c r="G527" i="1"/>
  <c r="D527" i="1"/>
  <c r="C527" i="1"/>
  <c r="H527" i="1" s="1"/>
  <c r="D526" i="1"/>
  <c r="G526" i="1" s="1"/>
  <c r="C526" i="1"/>
  <c r="D525" i="1"/>
  <c r="C525" i="1"/>
  <c r="D524" i="1"/>
  <c r="C524" i="1"/>
  <c r="G523" i="1"/>
  <c r="D523" i="1"/>
  <c r="C523" i="1"/>
  <c r="H523" i="1" s="1"/>
  <c r="D522" i="1"/>
  <c r="D521" i="1"/>
  <c r="C521" i="1"/>
  <c r="D520" i="1"/>
  <c r="C520" i="1"/>
  <c r="G519" i="1"/>
  <c r="D519" i="1"/>
  <c r="C519" i="1"/>
  <c r="H519" i="1" s="1"/>
  <c r="D518" i="1"/>
  <c r="G518" i="1" s="1"/>
  <c r="C518" i="1"/>
  <c r="D517" i="1"/>
  <c r="C517" i="1"/>
  <c r="D516" i="1"/>
  <c r="C516" i="1"/>
  <c r="G515" i="1"/>
  <c r="D515" i="1"/>
  <c r="C515" i="1"/>
  <c r="H515" i="1" s="1"/>
  <c r="D514" i="1"/>
  <c r="G514" i="1" s="1"/>
  <c r="C514" i="1"/>
  <c r="D513" i="1"/>
  <c r="C513" i="1"/>
  <c r="D512" i="1"/>
  <c r="C512" i="1"/>
  <c r="G511" i="1"/>
  <c r="D511" i="1"/>
  <c r="C511" i="1"/>
  <c r="H511" i="1" s="1"/>
  <c r="D510" i="1"/>
  <c r="G510" i="1" s="1"/>
  <c r="C510" i="1"/>
  <c r="D509" i="1"/>
  <c r="D508" i="1"/>
  <c r="C508" i="1"/>
  <c r="G507" i="1"/>
  <c r="D507" i="1"/>
  <c r="C507" i="1"/>
  <c r="H507" i="1" s="1"/>
  <c r="D506" i="1"/>
  <c r="G506" i="1" s="1"/>
  <c r="C506" i="1"/>
  <c r="D505" i="1"/>
  <c r="C505" i="1"/>
  <c r="D504" i="1"/>
  <c r="C504" i="1"/>
  <c r="G503" i="1"/>
  <c r="D503" i="1"/>
  <c r="C503" i="1"/>
  <c r="H503" i="1" s="1"/>
  <c r="D502" i="1"/>
  <c r="G502" i="1" s="1"/>
  <c r="C502" i="1"/>
  <c r="D501" i="1"/>
  <c r="C501" i="1"/>
  <c r="D500" i="1"/>
  <c r="C500" i="1"/>
  <c r="G499" i="1"/>
  <c r="D499" i="1"/>
  <c r="C499" i="1"/>
  <c r="H499" i="1" s="1"/>
  <c r="D498" i="1"/>
  <c r="G498" i="1" s="1"/>
  <c r="C498" i="1"/>
  <c r="D497" i="1"/>
  <c r="C497" i="1"/>
  <c r="D496" i="1"/>
  <c r="C496" i="1"/>
  <c r="G495" i="1"/>
  <c r="D495" i="1"/>
  <c r="C495" i="1"/>
  <c r="H495" i="1" s="1"/>
  <c r="D494" i="1"/>
  <c r="G494" i="1" s="1"/>
  <c r="C494" i="1"/>
  <c r="D493" i="1"/>
  <c r="C493" i="1"/>
  <c r="H493" i="1" s="1"/>
  <c r="D492" i="1"/>
  <c r="C492" i="1"/>
  <c r="D491" i="1"/>
  <c r="C491" i="1"/>
  <c r="D490" i="1"/>
  <c r="G490" i="1" s="1"/>
  <c r="C490" i="1"/>
  <c r="G489" i="1"/>
  <c r="D489" i="1"/>
  <c r="C489" i="1"/>
  <c r="H489" i="1" s="1"/>
  <c r="D488" i="1"/>
  <c r="C488" i="1"/>
  <c r="G487" i="1"/>
  <c r="D487" i="1"/>
  <c r="C487" i="1"/>
  <c r="H487" i="1" s="1"/>
  <c r="D486" i="1"/>
  <c r="G486" i="1" s="1"/>
  <c r="C486" i="1"/>
  <c r="D485" i="1"/>
  <c r="C485" i="1"/>
  <c r="H485" i="1" s="1"/>
  <c r="D484" i="1"/>
  <c r="C484" i="1"/>
  <c r="D483" i="1"/>
  <c r="C483" i="1"/>
  <c r="D482" i="1"/>
  <c r="G482" i="1" s="1"/>
  <c r="C482" i="1"/>
  <c r="G481" i="1"/>
  <c r="D481" i="1"/>
  <c r="C481" i="1"/>
  <c r="H481" i="1" s="1"/>
  <c r="D480" i="1"/>
  <c r="C480" i="1"/>
  <c r="G479" i="1"/>
  <c r="D479" i="1"/>
  <c r="C479" i="1"/>
  <c r="H479" i="1" s="1"/>
  <c r="D478" i="1"/>
  <c r="G478" i="1" s="1"/>
  <c r="C478" i="1"/>
  <c r="D477" i="1"/>
  <c r="C477" i="1"/>
  <c r="H477" i="1" s="1"/>
  <c r="D476" i="1"/>
  <c r="C476" i="1"/>
  <c r="D475" i="1"/>
  <c r="C475" i="1"/>
  <c r="D474" i="1"/>
  <c r="G474" i="1" s="1"/>
  <c r="C474" i="1"/>
  <c r="G473" i="1"/>
  <c r="D473" i="1"/>
  <c r="C473" i="1"/>
  <c r="H473" i="1" s="1"/>
  <c r="D472" i="1"/>
  <c r="C472" i="1"/>
  <c r="G471" i="1"/>
  <c r="D471" i="1"/>
  <c r="C471" i="1"/>
  <c r="H471" i="1" s="1"/>
  <c r="D470" i="1"/>
  <c r="G470" i="1" s="1"/>
  <c r="C470" i="1"/>
  <c r="D469" i="1"/>
  <c r="C469" i="1"/>
  <c r="H469" i="1" s="1"/>
  <c r="D468" i="1"/>
  <c r="C468" i="1"/>
  <c r="D467" i="1"/>
  <c r="C467" i="1"/>
  <c r="D466" i="1"/>
  <c r="G466" i="1" s="1"/>
  <c r="C466" i="1"/>
  <c r="G465" i="1"/>
  <c r="D465" i="1"/>
  <c r="C465" i="1"/>
  <c r="H465" i="1" s="1"/>
  <c r="D464" i="1"/>
  <c r="C464" i="1"/>
  <c r="G463" i="1"/>
  <c r="D463" i="1"/>
  <c r="C463" i="1"/>
  <c r="H463" i="1" s="1"/>
  <c r="D462" i="1"/>
  <c r="G462" i="1" s="1"/>
  <c r="C462" i="1"/>
  <c r="D461" i="1"/>
  <c r="C461" i="1"/>
  <c r="H461" i="1" s="1"/>
  <c r="D460" i="1"/>
  <c r="C460" i="1"/>
  <c r="D459" i="1"/>
  <c r="C459" i="1"/>
  <c r="D458" i="1"/>
  <c r="G458" i="1" s="1"/>
  <c r="C458" i="1"/>
  <c r="G457" i="1"/>
  <c r="D457" i="1"/>
  <c r="C457" i="1"/>
  <c r="H457" i="1" s="1"/>
  <c r="D456" i="1"/>
  <c r="C456" i="1"/>
  <c r="G455" i="1"/>
  <c r="D455" i="1"/>
  <c r="C455" i="1"/>
  <c r="H455" i="1" s="1"/>
  <c r="D454" i="1"/>
  <c r="G454" i="1" s="1"/>
  <c r="C454" i="1"/>
  <c r="D453" i="1"/>
  <c r="C453" i="1"/>
  <c r="H453" i="1" s="1"/>
  <c r="D452" i="1"/>
  <c r="C452" i="1"/>
  <c r="D451" i="1"/>
  <c r="C451" i="1"/>
  <c r="D450" i="1"/>
  <c r="G450" i="1" s="1"/>
  <c r="C450" i="1"/>
  <c r="G449" i="1"/>
  <c r="D449" i="1"/>
  <c r="C449" i="1"/>
  <c r="H449" i="1" s="1"/>
  <c r="D448" i="1"/>
  <c r="C448" i="1"/>
  <c r="G447" i="1"/>
  <c r="D447" i="1"/>
  <c r="C447" i="1"/>
  <c r="H447" i="1" s="1"/>
  <c r="D446" i="1"/>
  <c r="G446" i="1" s="1"/>
  <c r="C446" i="1"/>
  <c r="D445" i="1"/>
  <c r="C445" i="1"/>
  <c r="H445" i="1" s="1"/>
  <c r="D444" i="1"/>
  <c r="C444" i="1"/>
  <c r="D443" i="1"/>
  <c r="C443" i="1"/>
  <c r="D442" i="1"/>
  <c r="G442" i="1" s="1"/>
  <c r="C442" i="1"/>
  <c r="G441" i="1"/>
  <c r="D441" i="1"/>
  <c r="C441" i="1"/>
  <c r="H441" i="1" s="1"/>
  <c r="D440" i="1"/>
  <c r="C440" i="1"/>
  <c r="G439" i="1"/>
  <c r="D439" i="1"/>
  <c r="C439" i="1"/>
  <c r="H439" i="1" s="1"/>
  <c r="D438" i="1"/>
  <c r="G438" i="1" s="1"/>
  <c r="C438" i="1"/>
  <c r="D437" i="1"/>
  <c r="C437" i="1"/>
  <c r="H437" i="1" s="1"/>
  <c r="D436" i="1"/>
  <c r="C436" i="1"/>
  <c r="D435" i="1"/>
  <c r="C435" i="1"/>
  <c r="D434" i="1"/>
  <c r="G434" i="1" s="1"/>
  <c r="C434" i="1"/>
  <c r="G433" i="1"/>
  <c r="D433" i="1"/>
  <c r="C433" i="1"/>
  <c r="H433" i="1" s="1"/>
  <c r="D432" i="1"/>
  <c r="C432" i="1"/>
  <c r="G431" i="1"/>
  <c r="D431" i="1"/>
  <c r="C431" i="1"/>
  <c r="H431" i="1" s="1"/>
  <c r="D430" i="1"/>
  <c r="G430" i="1" s="1"/>
  <c r="C430" i="1"/>
  <c r="D429" i="1"/>
  <c r="C429" i="1"/>
  <c r="H429" i="1" s="1"/>
  <c r="D428" i="1"/>
  <c r="C428" i="1"/>
  <c r="D427" i="1"/>
  <c r="C427" i="1"/>
  <c r="D426" i="1"/>
  <c r="G426" i="1" s="1"/>
  <c r="C426" i="1"/>
  <c r="G425" i="1"/>
  <c r="D425" i="1"/>
  <c r="C425" i="1"/>
  <c r="H425" i="1" s="1"/>
  <c r="D424" i="1"/>
  <c r="C424" i="1"/>
  <c r="G423" i="1"/>
  <c r="D423" i="1"/>
  <c r="C423" i="1"/>
  <c r="H423" i="1" s="1"/>
  <c r="D422" i="1"/>
  <c r="G422" i="1" s="1"/>
  <c r="C422" i="1"/>
  <c r="D421" i="1"/>
  <c r="C421" i="1"/>
  <c r="H421" i="1" s="1"/>
  <c r="D420" i="1"/>
  <c r="C420" i="1"/>
  <c r="D419" i="1"/>
  <c r="C419" i="1"/>
  <c r="D418" i="1"/>
  <c r="G418" i="1" s="1"/>
  <c r="C418" i="1"/>
  <c r="G417" i="1"/>
  <c r="D417" i="1"/>
  <c r="C417" i="1"/>
  <c r="H417" i="1" s="1"/>
  <c r="D416" i="1"/>
  <c r="C416" i="1"/>
  <c r="D415" i="1"/>
  <c r="D413" i="1"/>
  <c r="G413" i="1" s="1"/>
  <c r="C413" i="1"/>
  <c r="D412" i="1"/>
  <c r="C412" i="1"/>
  <c r="D411" i="1"/>
  <c r="C411" i="1"/>
  <c r="H411" i="1" s="1"/>
  <c r="D406" i="1"/>
  <c r="G406" i="1" s="1"/>
  <c r="C406" i="1"/>
  <c r="G405" i="1"/>
  <c r="D405" i="1"/>
  <c r="C405" i="1"/>
  <c r="H405" i="1" s="1"/>
  <c r="D404" i="1"/>
  <c r="C404" i="1"/>
  <c r="G401" i="1"/>
  <c r="D401" i="1"/>
  <c r="C401" i="1"/>
  <c r="H401" i="1" s="1"/>
  <c r="D400" i="1"/>
  <c r="C400" i="1"/>
  <c r="D399" i="1"/>
  <c r="C399" i="1"/>
  <c r="H399" i="1" s="1"/>
  <c r="D398" i="1"/>
  <c r="G398" i="1" s="1"/>
  <c r="C398" i="1"/>
  <c r="H398" i="1" s="1"/>
  <c r="C397" i="1"/>
  <c r="D396" i="1"/>
  <c r="C396" i="1"/>
  <c r="D395" i="1"/>
  <c r="C395" i="1"/>
  <c r="H395" i="1" s="1"/>
  <c r="G394" i="1"/>
  <c r="D394" i="1"/>
  <c r="C394" i="1"/>
  <c r="H394" i="1" s="1"/>
  <c r="G393" i="1"/>
  <c r="D393" i="1"/>
  <c r="C393" i="1"/>
  <c r="H393" i="1" s="1"/>
  <c r="D392" i="1"/>
  <c r="C392" i="1"/>
  <c r="D391" i="1"/>
  <c r="C391" i="1"/>
  <c r="H391" i="1" s="1"/>
  <c r="G390" i="1"/>
  <c r="D390" i="1"/>
  <c r="C390" i="1"/>
  <c r="H390" i="1" s="1"/>
  <c r="G389" i="1"/>
  <c r="D389" i="1"/>
  <c r="C389" i="1"/>
  <c r="H389" i="1" s="1"/>
  <c r="D388" i="1"/>
  <c r="C388" i="1"/>
  <c r="D387" i="1"/>
  <c r="C387" i="1"/>
  <c r="H387" i="1" s="1"/>
  <c r="G386" i="1"/>
  <c r="D386" i="1"/>
  <c r="C386" i="1"/>
  <c r="H386" i="1" s="1"/>
  <c r="G385" i="1"/>
  <c r="D385" i="1"/>
  <c r="C385" i="1"/>
  <c r="H385" i="1" s="1"/>
  <c r="D384" i="1"/>
  <c r="C384" i="1"/>
  <c r="D383" i="1"/>
  <c r="C383" i="1"/>
  <c r="H383" i="1" s="1"/>
  <c r="G382" i="1"/>
  <c r="D382" i="1"/>
  <c r="C382" i="1"/>
  <c r="H382" i="1" s="1"/>
  <c r="G381" i="1"/>
  <c r="D381" i="1"/>
  <c r="C381" i="1"/>
  <c r="H381" i="1" s="1"/>
  <c r="D380" i="1"/>
  <c r="C380" i="1"/>
  <c r="D379" i="1"/>
  <c r="C379" i="1"/>
  <c r="H379" i="1" s="1"/>
  <c r="G378" i="1"/>
  <c r="D378" i="1"/>
  <c r="C378" i="1"/>
  <c r="H378" i="1" s="1"/>
  <c r="G377" i="1"/>
  <c r="D377" i="1"/>
  <c r="C377" i="1"/>
  <c r="H377" i="1" s="1"/>
  <c r="D376" i="1"/>
  <c r="C376" i="1"/>
  <c r="D375" i="1"/>
  <c r="C375" i="1"/>
  <c r="H375" i="1" s="1"/>
  <c r="G374" i="1"/>
  <c r="D374" i="1"/>
  <c r="C374" i="1"/>
  <c r="H374" i="1" s="1"/>
  <c r="G373" i="1"/>
  <c r="D373" i="1"/>
  <c r="C373" i="1"/>
  <c r="H373" i="1" s="1"/>
  <c r="D372" i="1"/>
  <c r="C372" i="1"/>
  <c r="D371" i="1"/>
  <c r="C371" i="1"/>
  <c r="H371" i="1" s="1"/>
  <c r="G370" i="1"/>
  <c r="D370" i="1"/>
  <c r="C370" i="1"/>
  <c r="H370" i="1" s="1"/>
  <c r="G369" i="1"/>
  <c r="D369" i="1"/>
  <c r="C369" i="1"/>
  <c r="H369" i="1" s="1"/>
  <c r="D368" i="1"/>
  <c r="C368" i="1"/>
  <c r="D367" i="1"/>
  <c r="C367" i="1"/>
  <c r="G366" i="1"/>
  <c r="D366" i="1"/>
  <c r="C366" i="1"/>
  <c r="H366" i="1" s="1"/>
  <c r="D365" i="1"/>
  <c r="G365" i="1" s="1"/>
  <c r="C365" i="1"/>
  <c r="H365" i="1" s="1"/>
  <c r="C364" i="1"/>
  <c r="D363" i="1"/>
  <c r="C363" i="1"/>
  <c r="H363" i="1" s="1"/>
  <c r="G362" i="1"/>
  <c r="D362" i="1"/>
  <c r="C362" i="1"/>
  <c r="H362" i="1" s="1"/>
  <c r="G361" i="1"/>
  <c r="D361" i="1"/>
  <c r="C361" i="1"/>
  <c r="H361" i="1" s="1"/>
  <c r="D360" i="1"/>
  <c r="C360" i="1"/>
  <c r="D359" i="1"/>
  <c r="C359" i="1"/>
  <c r="H359" i="1" s="1"/>
  <c r="C358" i="1"/>
  <c r="G357" i="1"/>
  <c r="D357" i="1"/>
  <c r="C357" i="1"/>
  <c r="H357" i="1" s="1"/>
  <c r="D356" i="1"/>
  <c r="C356" i="1"/>
  <c r="D355" i="1"/>
  <c r="C355" i="1"/>
  <c r="H355" i="1" s="1"/>
  <c r="G354" i="1"/>
  <c r="D354" i="1"/>
  <c r="C354" i="1"/>
  <c r="H354" i="1" s="1"/>
  <c r="G353" i="1"/>
  <c r="D353" i="1"/>
  <c r="C353" i="1"/>
  <c r="H353" i="1" s="1"/>
  <c r="D352" i="1"/>
  <c r="C352" i="1"/>
  <c r="D351" i="1"/>
  <c r="C351" i="1"/>
  <c r="H351" i="1" s="1"/>
  <c r="G350" i="1"/>
  <c r="D350" i="1"/>
  <c r="C350" i="1"/>
  <c r="H350" i="1" s="1"/>
  <c r="G349" i="1"/>
  <c r="D349" i="1"/>
  <c r="C349" i="1"/>
  <c r="H349" i="1" s="1"/>
  <c r="D348" i="1"/>
  <c r="C348" i="1"/>
  <c r="D347" i="1"/>
  <c r="C347" i="1"/>
  <c r="H347" i="1" s="1"/>
  <c r="D346" i="1"/>
  <c r="D344" i="1"/>
  <c r="C344" i="1"/>
  <c r="D343" i="1"/>
  <c r="C343" i="1"/>
  <c r="H343" i="1" s="1"/>
  <c r="G342" i="1"/>
  <c r="D342" i="1"/>
  <c r="C342" i="1"/>
  <c r="H342" i="1" s="1"/>
  <c r="G341" i="1"/>
  <c r="D341" i="1"/>
  <c r="C341" i="1"/>
  <c r="H341" i="1" s="1"/>
  <c r="D340" i="1"/>
  <c r="C340" i="1"/>
  <c r="D339" i="1"/>
  <c r="C339" i="1"/>
  <c r="H339" i="1" s="1"/>
  <c r="G338" i="1"/>
  <c r="D338" i="1"/>
  <c r="C338" i="1"/>
  <c r="H338" i="1" s="1"/>
  <c r="G337" i="1"/>
  <c r="D337" i="1"/>
  <c r="C337" i="1"/>
  <c r="H337" i="1" s="1"/>
  <c r="D336" i="1"/>
  <c r="C336" i="1"/>
  <c r="D335" i="1"/>
  <c r="C335" i="1"/>
  <c r="H335" i="1" s="1"/>
  <c r="G334" i="1"/>
  <c r="D334" i="1"/>
  <c r="C334" i="1"/>
  <c r="H334" i="1" s="1"/>
  <c r="G333" i="1"/>
  <c r="D333" i="1"/>
  <c r="C333" i="1"/>
  <c r="H333" i="1" s="1"/>
  <c r="D332" i="1"/>
  <c r="C332" i="1"/>
  <c r="D331" i="1"/>
  <c r="C331" i="1"/>
  <c r="H331" i="1" s="1"/>
  <c r="G330" i="1"/>
  <c r="D330" i="1"/>
  <c r="C330" i="1"/>
  <c r="H330" i="1" s="1"/>
  <c r="G329" i="1"/>
  <c r="D329" i="1"/>
  <c r="C329" i="1"/>
  <c r="H329" i="1" s="1"/>
  <c r="D328" i="1"/>
  <c r="C328" i="1"/>
  <c r="D327" i="1"/>
  <c r="C327" i="1"/>
  <c r="H327" i="1" s="1"/>
  <c r="G326" i="1"/>
  <c r="D326" i="1"/>
  <c r="C326" i="1"/>
  <c r="H326" i="1" s="1"/>
  <c r="G325" i="1"/>
  <c r="D325" i="1"/>
  <c r="C325" i="1"/>
  <c r="H325" i="1" s="1"/>
  <c r="D324" i="1"/>
  <c r="C324" i="1"/>
  <c r="D323" i="1"/>
  <c r="C323" i="1"/>
  <c r="H323" i="1" s="1"/>
  <c r="G322" i="1"/>
  <c r="D322" i="1"/>
  <c r="C322" i="1"/>
  <c r="H322" i="1" s="1"/>
  <c r="G321" i="1"/>
  <c r="D321" i="1"/>
  <c r="C321" i="1"/>
  <c r="H321" i="1" s="1"/>
  <c r="D320" i="1"/>
  <c r="C320" i="1"/>
  <c r="D319" i="1"/>
  <c r="C319" i="1"/>
  <c r="H319" i="1" s="1"/>
  <c r="G318" i="1"/>
  <c r="D318" i="1"/>
  <c r="C318" i="1"/>
  <c r="H318" i="1" s="1"/>
  <c r="G317" i="1"/>
  <c r="D317" i="1"/>
  <c r="C317" i="1"/>
  <c r="H317" i="1" s="1"/>
  <c r="D316" i="1"/>
  <c r="C316" i="1"/>
  <c r="D315" i="1"/>
  <c r="C315" i="1"/>
  <c r="H315" i="1" s="1"/>
  <c r="G314" i="1"/>
  <c r="D314" i="1"/>
  <c r="C314" i="1"/>
  <c r="H314" i="1" s="1"/>
  <c r="G313" i="1"/>
  <c r="D313" i="1"/>
  <c r="C313" i="1"/>
  <c r="H313" i="1" s="1"/>
  <c r="D312" i="1"/>
  <c r="C312" i="1"/>
  <c r="D311" i="1"/>
  <c r="C311" i="1"/>
  <c r="H311" i="1" s="1"/>
  <c r="G310" i="1"/>
  <c r="D310" i="1"/>
  <c r="C310" i="1"/>
  <c r="H310" i="1" s="1"/>
  <c r="G309" i="1"/>
  <c r="D309" i="1"/>
  <c r="C309" i="1"/>
  <c r="H309" i="1" s="1"/>
  <c r="D308" i="1"/>
  <c r="C308" i="1"/>
  <c r="D307" i="1"/>
  <c r="C307" i="1"/>
  <c r="H307" i="1" s="1"/>
  <c r="H306" i="1"/>
  <c r="D306" i="1"/>
  <c r="C306" i="1"/>
  <c r="G306" i="1" s="1"/>
  <c r="H305" i="1"/>
  <c r="D305" i="1"/>
  <c r="C305" i="1"/>
  <c r="G305" i="1" s="1"/>
  <c r="H304" i="1"/>
  <c r="D304" i="1"/>
  <c r="C304" i="1"/>
  <c r="G304" i="1" s="1"/>
  <c r="H303" i="1"/>
  <c r="D303" i="1"/>
  <c r="C303" i="1"/>
  <c r="G303" i="1" s="1"/>
  <c r="H302" i="1"/>
  <c r="D302" i="1"/>
  <c r="C302" i="1"/>
  <c r="G302" i="1" s="1"/>
  <c r="H301" i="1"/>
  <c r="D301" i="1"/>
  <c r="C301" i="1"/>
  <c r="G301" i="1" s="1"/>
  <c r="H300" i="1"/>
  <c r="D300" i="1"/>
  <c r="C300" i="1"/>
  <c r="G300" i="1" s="1"/>
  <c r="H299" i="1"/>
  <c r="D299" i="1"/>
  <c r="C299" i="1"/>
  <c r="G299" i="1" s="1"/>
  <c r="H298" i="1"/>
  <c r="D298" i="1"/>
  <c r="C298" i="1"/>
  <c r="G298" i="1" s="1"/>
  <c r="H297" i="1"/>
  <c r="D297" i="1"/>
  <c r="C297" i="1"/>
  <c r="G297" i="1" s="1"/>
  <c r="H296" i="1"/>
  <c r="D296" i="1"/>
  <c r="C296" i="1"/>
  <c r="G296" i="1" s="1"/>
  <c r="H295" i="1"/>
  <c r="D295" i="1"/>
  <c r="C295" i="1"/>
  <c r="G295" i="1" s="1"/>
  <c r="D294" i="1"/>
  <c r="D293" i="1"/>
  <c r="H292" i="1"/>
  <c r="D292" i="1"/>
  <c r="C292" i="1"/>
  <c r="G292" i="1" s="1"/>
  <c r="D291" i="1"/>
  <c r="H291" i="1" s="1"/>
  <c r="C291" i="1"/>
  <c r="D290" i="1"/>
  <c r="H290" i="1" s="1"/>
  <c r="C290" i="1"/>
  <c r="H289" i="1"/>
  <c r="D289" i="1"/>
  <c r="C289" i="1"/>
  <c r="G289" i="1" s="1"/>
  <c r="H288" i="1"/>
  <c r="D288" i="1"/>
  <c r="C288" i="1"/>
  <c r="G288" i="1" s="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H261" i="1"/>
  <c r="D261" i="1"/>
  <c r="C261" i="1"/>
  <c r="G261" i="1" s="1"/>
  <c r="H260" i="1"/>
  <c r="D260" i="1"/>
  <c r="C260" i="1"/>
  <c r="G260" i="1" s="1"/>
  <c r="D259" i="1"/>
  <c r="H259" i="1" s="1"/>
  <c r="C259" i="1"/>
  <c r="H258" i="1"/>
  <c r="D258" i="1"/>
  <c r="C258" i="1"/>
  <c r="G258" i="1" s="1"/>
  <c r="H257" i="1"/>
  <c r="D257" i="1"/>
  <c r="C257" i="1"/>
  <c r="G257" i="1" s="1"/>
  <c r="H256" i="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H248" i="1"/>
  <c r="D248" i="1"/>
  <c r="C248" i="1"/>
  <c r="G248" i="1" s="1"/>
  <c r="H247" i="1"/>
  <c r="D247" i="1"/>
  <c r="C247" i="1"/>
  <c r="G247" i="1" s="1"/>
  <c r="H246" i="1"/>
  <c r="D246" i="1"/>
  <c r="C246" i="1"/>
  <c r="G246" i="1" s="1"/>
  <c r="H245" i="1"/>
  <c r="D245" i="1"/>
  <c r="C245" i="1"/>
  <c r="G245" i="1" s="1"/>
  <c r="H244" i="1"/>
  <c r="D244" i="1"/>
  <c r="C244" i="1"/>
  <c r="G244" i="1" s="1"/>
  <c r="H243" i="1"/>
  <c r="D243" i="1"/>
  <c r="C243" i="1"/>
  <c r="G243" i="1" s="1"/>
  <c r="H242" i="1"/>
  <c r="D242" i="1"/>
  <c r="C242" i="1"/>
  <c r="G242" i="1" s="1"/>
  <c r="H241" i="1"/>
  <c r="D241" i="1"/>
  <c r="C241" i="1"/>
  <c r="G241" i="1" s="1"/>
  <c r="H240" i="1"/>
  <c r="D240" i="1"/>
  <c r="C240" i="1"/>
  <c r="G240" i="1" s="1"/>
  <c r="H239" i="1"/>
  <c r="D239" i="1"/>
  <c r="C239" i="1"/>
  <c r="G239" i="1" s="1"/>
  <c r="H238" i="1"/>
  <c r="D238" i="1"/>
  <c r="C238" i="1"/>
  <c r="G238" i="1" s="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H220" i="1"/>
  <c r="D220" i="1"/>
  <c r="C220" i="1"/>
  <c r="G220" i="1" s="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H209" i="1"/>
  <c r="D209" i="1"/>
  <c r="C209" i="1"/>
  <c r="G209" i="1" s="1"/>
  <c r="H208" i="1"/>
  <c r="D208" i="1"/>
  <c r="C208" i="1"/>
  <c r="G208" i="1" s="1"/>
  <c r="H207" i="1"/>
  <c r="D207" i="1"/>
  <c r="C207" i="1"/>
  <c r="H206" i="1"/>
  <c r="D206" i="1"/>
  <c r="C206" i="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H198" i="1"/>
  <c r="D198" i="1"/>
  <c r="C198" i="1"/>
  <c r="G198" i="1" s="1"/>
  <c r="H197" i="1"/>
  <c r="D197" i="1"/>
  <c r="C197" i="1"/>
  <c r="G197" i="1" s="1"/>
  <c r="H196" i="1"/>
  <c r="D196" i="1"/>
  <c r="C196" i="1"/>
  <c r="G196" i="1" s="1"/>
  <c r="H195" i="1"/>
  <c r="D195" i="1"/>
  <c r="C195" i="1"/>
  <c r="G195" i="1" s="1"/>
  <c r="H194" i="1"/>
  <c r="D194" i="1"/>
  <c r="C194" i="1"/>
  <c r="G194" i="1" s="1"/>
  <c r="H193" i="1"/>
  <c r="D193" i="1"/>
  <c r="C193" i="1"/>
  <c r="G193" i="1" s="1"/>
  <c r="D191" i="1"/>
  <c r="H191" i="1" s="1"/>
  <c r="C191" i="1"/>
  <c r="H190" i="1"/>
  <c r="D190" i="1"/>
  <c r="C190" i="1"/>
  <c r="G190" i="1" s="1"/>
  <c r="H189" i="1"/>
  <c r="D189" i="1"/>
  <c r="C189" i="1"/>
  <c r="H188" i="1"/>
  <c r="D188" i="1"/>
  <c r="C188" i="1"/>
  <c r="D187" i="1"/>
  <c r="H187" i="1" s="1"/>
  <c r="C187" i="1"/>
  <c r="H186" i="1"/>
  <c r="D186" i="1"/>
  <c r="C186" i="1"/>
  <c r="G186" i="1" s="1"/>
  <c r="H185" i="1"/>
  <c r="D185" i="1"/>
  <c r="C185" i="1"/>
  <c r="G185" i="1" s="1"/>
  <c r="D184" i="1"/>
  <c r="H184" i="1" s="1"/>
  <c r="C184" i="1"/>
  <c r="H183" i="1"/>
  <c r="D183" i="1"/>
  <c r="C183" i="1"/>
  <c r="G183" i="1" s="1"/>
  <c r="H182" i="1"/>
  <c r="D182" i="1"/>
  <c r="C182" i="1"/>
  <c r="D181" i="1"/>
  <c r="H181" i="1" s="1"/>
  <c r="C181" i="1"/>
  <c r="H180" i="1"/>
  <c r="D180" i="1"/>
  <c r="C180" i="1"/>
  <c r="H179" i="1"/>
  <c r="D179" i="1"/>
  <c r="C179" i="1"/>
  <c r="G179" i="1" s="1"/>
  <c r="H178" i="1"/>
  <c r="D178" i="1"/>
  <c r="C178" i="1"/>
  <c r="H177" i="1"/>
  <c r="D177" i="1"/>
  <c r="C177" i="1"/>
  <c r="H176" i="1"/>
  <c r="D176" i="1"/>
  <c r="C176" i="1"/>
  <c r="H175" i="1"/>
  <c r="D175" i="1"/>
  <c r="C175" i="1"/>
  <c r="H174" i="1"/>
  <c r="D174" i="1"/>
  <c r="C174" i="1"/>
  <c r="D173" i="1"/>
  <c r="H173" i="1" s="1"/>
  <c r="C173" i="1"/>
  <c r="H172" i="1"/>
  <c r="D172" i="1"/>
  <c r="C172" i="1"/>
  <c r="G172" i="1" s="1"/>
  <c r="H171" i="1"/>
  <c r="D171" i="1"/>
  <c r="C171" i="1"/>
  <c r="G171" i="1" s="1"/>
  <c r="D170" i="1"/>
  <c r="H170" i="1" s="1"/>
  <c r="C170" i="1"/>
  <c r="G170" i="1" s="1"/>
  <c r="H169" i="1"/>
  <c r="D169" i="1"/>
  <c r="C169" i="1"/>
  <c r="H168" i="1"/>
  <c r="D168" i="1"/>
  <c r="C168" i="1"/>
  <c r="G168" i="1" s="1"/>
  <c r="D167" i="1"/>
  <c r="H167" i="1" s="1"/>
  <c r="C167" i="1"/>
  <c r="H166" i="1"/>
  <c r="D166" i="1"/>
  <c r="C166" i="1"/>
  <c r="G166" i="1" s="1"/>
  <c r="C165" i="1"/>
  <c r="H164" i="1"/>
  <c r="D164" i="1"/>
  <c r="C164" i="1"/>
  <c r="D163" i="1"/>
  <c r="H163" i="1" s="1"/>
  <c r="C163" i="1"/>
  <c r="H162" i="1"/>
  <c r="D162" i="1"/>
  <c r="C162" i="1"/>
  <c r="H161" i="1"/>
  <c r="D161" i="1"/>
  <c r="C161" i="1"/>
  <c r="G161" i="1" s="1"/>
  <c r="D160" i="1"/>
  <c r="H160" i="1" s="1"/>
  <c r="C160" i="1"/>
  <c r="H158" i="1"/>
  <c r="D158" i="1"/>
  <c r="C158" i="1"/>
  <c r="H157" i="1"/>
  <c r="D157" i="1"/>
  <c r="C157" i="1"/>
  <c r="H156" i="1"/>
  <c r="D156" i="1"/>
  <c r="C156" i="1"/>
  <c r="G156" i="1" s="1"/>
  <c r="C155" i="1"/>
  <c r="H154" i="1"/>
  <c r="D154" i="1"/>
  <c r="C154" i="1"/>
  <c r="H153" i="1"/>
  <c r="D153" i="1"/>
  <c r="C153" i="1"/>
  <c r="G153" i="1" s="1"/>
  <c r="H152" i="1"/>
  <c r="D152" i="1"/>
  <c r="C152" i="1"/>
  <c r="G152" i="1" s="1"/>
  <c r="H151" i="1"/>
  <c r="D151" i="1"/>
  <c r="C151" i="1"/>
  <c r="G151" i="1" s="1"/>
  <c r="H150" i="1"/>
  <c r="D150" i="1"/>
  <c r="C150" i="1"/>
  <c r="D149" i="1"/>
  <c r="H149" i="1" s="1"/>
  <c r="C149" i="1"/>
  <c r="H146"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H135" i="1"/>
  <c r="D135" i="1"/>
  <c r="C135" i="1"/>
  <c r="G135" i="1" s="1"/>
  <c r="H134" i="1"/>
  <c r="D134" i="1"/>
  <c r="C134" i="1"/>
  <c r="G134" i="1" s="1"/>
  <c r="H133" i="1"/>
  <c r="D133" i="1"/>
  <c r="C133" i="1"/>
  <c r="G133" i="1" s="1"/>
  <c r="D132" i="1"/>
  <c r="H132" i="1" s="1"/>
  <c r="C132" i="1"/>
  <c r="H131" i="1"/>
  <c r="D131" i="1"/>
  <c r="C131" i="1"/>
  <c r="D130" i="1"/>
  <c r="H130" i="1" s="1"/>
  <c r="C130" i="1"/>
  <c r="D129" i="1"/>
  <c r="H129" i="1" s="1"/>
  <c r="C129" i="1"/>
  <c r="G129" i="1" s="1"/>
  <c r="H128" i="1"/>
  <c r="D128" i="1"/>
  <c r="C128" i="1"/>
  <c r="G128" i="1" s="1"/>
  <c r="H127" i="1"/>
  <c r="D127" i="1"/>
  <c r="C127" i="1"/>
  <c r="G127" i="1" s="1"/>
  <c r="H126" i="1"/>
  <c r="D126" i="1"/>
  <c r="C126" i="1"/>
  <c r="H125" i="1"/>
  <c r="D125" i="1"/>
  <c r="C125" i="1"/>
  <c r="D124" i="1"/>
  <c r="H124" i="1" s="1"/>
  <c r="C124" i="1"/>
  <c r="D123" i="1"/>
  <c r="H123" i="1" s="1"/>
  <c r="C123" i="1"/>
  <c r="D122" i="1"/>
  <c r="H122" i="1" s="1"/>
  <c r="C122" i="1"/>
  <c r="G122" i="1" s="1"/>
  <c r="D121" i="1"/>
  <c r="H121" i="1" s="1"/>
  <c r="C121" i="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H113" i="1"/>
  <c r="D113" i="1"/>
  <c r="C113" i="1"/>
  <c r="G113" i="1" s="1"/>
  <c r="H112" i="1"/>
  <c r="D112" i="1"/>
  <c r="C112" i="1"/>
  <c r="G112" i="1" s="1"/>
  <c r="H111" i="1"/>
  <c r="D111" i="1"/>
  <c r="C111" i="1"/>
  <c r="G111" i="1" s="1"/>
  <c r="H110" i="1"/>
  <c r="D110" i="1"/>
  <c r="C110" i="1"/>
  <c r="G110" i="1" s="1"/>
  <c r="H109" i="1"/>
  <c r="D109" i="1"/>
  <c r="C109" i="1"/>
  <c r="G109" i="1" s="1"/>
  <c r="H108" i="1"/>
  <c r="D108" i="1"/>
  <c r="C108" i="1"/>
  <c r="G108" i="1" s="1"/>
  <c r="H107" i="1"/>
  <c r="D107" i="1"/>
  <c r="C107" i="1"/>
  <c r="G107" i="1" s="1"/>
  <c r="H106" i="1"/>
  <c r="D106" i="1"/>
  <c r="C106" i="1"/>
  <c r="G106" i="1" s="1"/>
  <c r="H105" i="1"/>
  <c r="D105" i="1"/>
  <c r="C105" i="1"/>
  <c r="G105" i="1" s="1"/>
  <c r="H104" i="1"/>
  <c r="D104" i="1"/>
  <c r="C104" i="1"/>
  <c r="G104" i="1" s="1"/>
  <c r="H103" i="1"/>
  <c r="D103" i="1"/>
  <c r="C103" i="1"/>
  <c r="G103" i="1" s="1"/>
  <c r="H102" i="1"/>
  <c r="D102" i="1"/>
  <c r="C102" i="1"/>
  <c r="G102" i="1" s="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H78" i="1"/>
  <c r="D78" i="1"/>
  <c r="C78" i="1"/>
  <c r="G78" i="1" s="1"/>
  <c r="H77" i="1"/>
  <c r="D77" i="1"/>
  <c r="C77" i="1"/>
  <c r="G77" i="1" s="1"/>
  <c r="H76" i="1"/>
  <c r="D76" i="1"/>
  <c r="C76" i="1"/>
  <c r="G76" i="1" s="1"/>
  <c r="H75" i="1"/>
  <c r="D75" i="1"/>
  <c r="C75" i="1"/>
  <c r="G75" i="1" s="1"/>
  <c r="H74" i="1"/>
  <c r="D74" i="1"/>
  <c r="C74" i="1"/>
  <c r="G74" i="1" s="1"/>
  <c r="H73" i="1"/>
  <c r="D73" i="1"/>
  <c r="C73" i="1"/>
  <c r="G73" i="1" s="1"/>
  <c r="D72" i="1"/>
  <c r="H72" i="1" s="1"/>
  <c r="C72" i="1"/>
  <c r="H71" i="1"/>
  <c r="D71" i="1"/>
  <c r="C71" i="1"/>
  <c r="C70" i="1"/>
  <c r="H69" i="1"/>
  <c r="D69" i="1"/>
  <c r="C69" i="1"/>
  <c r="G69" i="1" s="1"/>
  <c r="H68" i="1"/>
  <c r="D68" i="1"/>
  <c r="C68" i="1"/>
  <c r="G68" i="1" s="1"/>
  <c r="H67" i="1"/>
  <c r="D67" i="1"/>
  <c r="C67" i="1"/>
  <c r="G67" i="1" s="1"/>
  <c r="D66" i="1"/>
  <c r="H66" i="1" s="1"/>
  <c r="C66" i="1"/>
  <c r="H65" i="1"/>
  <c r="D65" i="1"/>
  <c r="C65" i="1"/>
  <c r="D64" i="1"/>
  <c r="H64" i="1" s="1"/>
  <c r="C64" i="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H54" i="1"/>
  <c r="D54" i="1"/>
  <c r="C54" i="1"/>
  <c r="G54" i="1" s="1"/>
  <c r="H53" i="1"/>
  <c r="D53" i="1"/>
  <c r="C53" i="1"/>
  <c r="G53" i="1" s="1"/>
  <c r="H52" i="1"/>
  <c r="D52" i="1"/>
  <c r="C52" i="1"/>
  <c r="G52" i="1" s="1"/>
  <c r="H51" i="1"/>
  <c r="D51" i="1"/>
  <c r="C51" i="1"/>
  <c r="G51" i="1" s="1"/>
  <c r="H50" i="1"/>
  <c r="D50" i="1"/>
  <c r="C50" i="1"/>
  <c r="G50" i="1" s="1"/>
  <c r="H49" i="1"/>
  <c r="D49" i="1"/>
  <c r="C49" i="1"/>
  <c r="G49" i="1" s="1"/>
  <c r="D48" i="1"/>
  <c r="C48" i="1"/>
  <c r="G48" i="1" s="1"/>
  <c r="D47" i="1"/>
  <c r="C47" i="1"/>
  <c r="G47" i="1" s="1"/>
  <c r="C46" i="1"/>
  <c r="H45" i="1"/>
  <c r="D45" i="1"/>
  <c r="C45" i="1"/>
  <c r="G45" i="1" s="1"/>
  <c r="D44" i="1"/>
  <c r="C44" i="1"/>
  <c r="G44" i="1" s="1"/>
  <c r="D43" i="1"/>
  <c r="C43" i="1"/>
  <c r="G43" i="1" s="1"/>
  <c r="H42" i="1"/>
  <c r="D42" i="1"/>
  <c r="C42" i="1"/>
  <c r="G42" i="1" s="1"/>
  <c r="H41" i="1"/>
  <c r="D41" i="1"/>
  <c r="C41" i="1"/>
  <c r="G41" i="1" s="1"/>
  <c r="D40" i="1"/>
  <c r="D39" i="1"/>
  <c r="C39" i="1"/>
  <c r="G39" i="1" s="1"/>
  <c r="H38" i="1"/>
  <c r="D38" i="1"/>
  <c r="C38" i="1"/>
  <c r="G38" i="1" s="1"/>
  <c r="H37" i="1"/>
  <c r="D37" i="1"/>
  <c r="C37" i="1"/>
  <c r="G37" i="1" s="1"/>
  <c r="D36" i="1"/>
  <c r="C36" i="1"/>
  <c r="G36" i="1" s="1"/>
  <c r="D35" i="1"/>
  <c r="C35" i="1"/>
  <c r="G35" i="1" s="1"/>
  <c r="H34" i="1"/>
  <c r="D34" i="1"/>
  <c r="C34" i="1"/>
  <c r="G34" i="1" s="1"/>
  <c r="H33" i="1"/>
  <c r="D33" i="1"/>
  <c r="C33" i="1"/>
  <c r="G33" i="1" s="1"/>
  <c r="D32" i="1"/>
  <c r="C32" i="1"/>
  <c r="G32" i="1" s="1"/>
  <c r="D31" i="1"/>
  <c r="C31" i="1"/>
  <c r="G31" i="1" s="1"/>
  <c r="H30" i="1"/>
  <c r="D30" i="1"/>
  <c r="C30" i="1"/>
  <c r="G30" i="1" s="1"/>
  <c r="H29" i="1"/>
  <c r="D29" i="1"/>
  <c r="C29" i="1"/>
  <c r="G29" i="1" s="1"/>
  <c r="D28" i="1"/>
  <c r="C28" i="1"/>
  <c r="G28" i="1" s="1"/>
  <c r="D27" i="1"/>
  <c r="C27" i="1"/>
  <c r="G27" i="1" s="1"/>
  <c r="H26" i="1"/>
  <c r="D26" i="1"/>
  <c r="C26" i="1"/>
  <c r="G26" i="1" s="1"/>
  <c r="H25" i="1"/>
  <c r="D25" i="1"/>
  <c r="C25" i="1"/>
  <c r="D24" i="1"/>
  <c r="C24" i="1"/>
  <c r="H24" i="1" s="1"/>
  <c r="D23" i="1"/>
  <c r="C23" i="1"/>
  <c r="G23" i="1" s="1"/>
  <c r="H22" i="1"/>
  <c r="D22" i="1"/>
  <c r="C22" i="1"/>
  <c r="G22" i="1" s="1"/>
  <c r="H21" i="1"/>
  <c r="D21" i="1"/>
  <c r="C21" i="1"/>
  <c r="D20" i="1"/>
  <c r="C20" i="1"/>
  <c r="H20" i="1" s="1"/>
  <c r="D19" i="1"/>
  <c r="C19" i="1"/>
  <c r="G19" i="1" s="1"/>
  <c r="H18" i="1"/>
  <c r="D18" i="1"/>
  <c r="C18" i="1"/>
  <c r="G18" i="1" s="1"/>
  <c r="H17" i="1"/>
  <c r="D17" i="1"/>
  <c r="C17" i="1"/>
  <c r="D16" i="1"/>
  <c r="C16" i="1"/>
  <c r="H16" i="1" s="1"/>
  <c r="D15" i="1"/>
  <c r="C15" i="1"/>
  <c r="G15" i="1" s="1"/>
  <c r="H14" i="1"/>
  <c r="D14" i="1"/>
  <c r="C14" i="1"/>
  <c r="G14" i="1" s="1"/>
  <c r="D13" i="1"/>
  <c r="H13" i="1" s="1"/>
  <c r="C13" i="1"/>
  <c r="D12" i="1"/>
  <c r="C12" i="1"/>
  <c r="G12" i="1" s="1"/>
  <c r="D11" i="1"/>
  <c r="C11" i="1"/>
  <c r="G11" i="1" s="1"/>
  <c r="H10" i="1"/>
  <c r="D10" i="1"/>
  <c r="C10" i="1"/>
  <c r="G10" i="1" s="1"/>
  <c r="D9" i="1"/>
  <c r="H9" i="1" s="1"/>
  <c r="C9" i="1"/>
  <c r="D8" i="1"/>
  <c r="C8" i="1"/>
  <c r="G8" i="1" s="1"/>
  <c r="D7" i="1"/>
  <c r="C7" i="1"/>
  <c r="G7" i="1" s="1"/>
  <c r="H6" i="1"/>
  <c r="D6" i="1"/>
  <c r="C6" i="1"/>
  <c r="G6" i="1" s="1"/>
  <c r="H5" i="1"/>
  <c r="D5" i="1"/>
  <c r="C5" i="1"/>
  <c r="G5" i="1" s="1"/>
  <c r="H4" i="1"/>
  <c r="D4" i="1"/>
  <c r="C4" i="1"/>
  <c r="G4" i="1" s="1"/>
  <c r="D3" i="1"/>
  <c r="H643" i="1" l="1"/>
  <c r="H645" i="1"/>
  <c r="H1532" i="1"/>
  <c r="G689" i="1"/>
  <c r="E33" i="9"/>
  <c r="B33" i="9" s="1"/>
  <c r="H687" i="1"/>
  <c r="G71" i="1"/>
  <c r="F74" i="4"/>
  <c r="H1579" i="1"/>
  <c r="G1576" i="1"/>
  <c r="H1563" i="1"/>
  <c r="G1560" i="1"/>
  <c r="H1560" i="1"/>
  <c r="G1536" i="1"/>
  <c r="H1531" i="1"/>
  <c r="D49" i="8"/>
  <c r="C1524" i="1" s="1"/>
  <c r="H1524" i="1" s="1"/>
  <c r="H1520" i="1"/>
  <c r="G1504" i="1"/>
  <c r="G1500" i="1"/>
  <c r="H1499" i="1"/>
  <c r="H1492" i="1"/>
  <c r="H1491" i="1"/>
  <c r="G1484" i="1"/>
  <c r="H1483" i="1"/>
  <c r="E26" i="9"/>
  <c r="B26" i="9" s="1"/>
  <c r="F216" i="9"/>
  <c r="H649" i="1"/>
  <c r="E22" i="9"/>
  <c r="B22" i="9" s="1"/>
  <c r="E32" i="9"/>
  <c r="B32" i="9" s="1"/>
  <c r="H715" i="1"/>
  <c r="E39" i="9"/>
  <c r="B39" i="9" s="1"/>
  <c r="E34" i="9"/>
  <c r="B34" i="9" s="1"/>
  <c r="H691" i="1"/>
  <c r="F652" i="4"/>
  <c r="H397" i="1"/>
  <c r="F402" i="4"/>
  <c r="D364" i="1"/>
  <c r="H367" i="1"/>
  <c r="E363" i="4"/>
  <c r="D358" i="1" s="1"/>
  <c r="G358" i="1" s="1"/>
  <c r="G291" i="1"/>
  <c r="G290" i="1"/>
  <c r="H413" i="1"/>
  <c r="F644" i="4"/>
  <c r="G259" i="1"/>
  <c r="G262" i="1"/>
  <c r="G207" i="1"/>
  <c r="G206" i="1"/>
  <c r="G191" i="1"/>
  <c r="G189" i="1"/>
  <c r="G188" i="1"/>
  <c r="G184" i="1"/>
  <c r="G187" i="1"/>
  <c r="E46" i="9"/>
  <c r="B46" i="9" s="1"/>
  <c r="F188" i="4"/>
  <c r="G182" i="1"/>
  <c r="B220" i="9"/>
  <c r="G181" i="1"/>
  <c r="E43" i="9"/>
  <c r="B43" i="9" s="1"/>
  <c r="G180" i="1"/>
  <c r="E42" i="9"/>
  <c r="B42" i="9" s="1"/>
  <c r="G178" i="1"/>
  <c r="G177" i="1"/>
  <c r="G176" i="1"/>
  <c r="G175" i="1"/>
  <c r="G174" i="1"/>
  <c r="G173" i="1"/>
  <c r="G169" i="1"/>
  <c r="G167" i="1"/>
  <c r="G165" i="1"/>
  <c r="F169" i="4"/>
  <c r="G164" i="1"/>
  <c r="G163" i="1"/>
  <c r="G162" i="1"/>
  <c r="G160" i="1"/>
  <c r="G155" i="1"/>
  <c r="G158" i="1"/>
  <c r="E152" i="4"/>
  <c r="D148" i="1" s="1"/>
  <c r="G157" i="1"/>
  <c r="F159" i="4"/>
  <c r="G154" i="1"/>
  <c r="F217" i="9"/>
  <c r="B217" i="9" s="1"/>
  <c r="G150" i="1"/>
  <c r="G149" i="1"/>
  <c r="F153" i="4"/>
  <c r="G132" i="1"/>
  <c r="G131" i="1"/>
  <c r="G130" i="1"/>
  <c r="F134" i="4"/>
  <c r="G126" i="1"/>
  <c r="G125" i="1"/>
  <c r="E124" i="4"/>
  <c r="D120" i="1" s="1"/>
  <c r="G124" i="1"/>
  <c r="G121" i="1"/>
  <c r="G123" i="1"/>
  <c r="F125" i="4"/>
  <c r="E50" i="4"/>
  <c r="D46" i="1" s="1"/>
  <c r="H46" i="1" s="1"/>
  <c r="G72" i="1"/>
  <c r="G70" i="1"/>
  <c r="G66" i="1"/>
  <c r="G65" i="1"/>
  <c r="G64" i="1"/>
  <c r="H348" i="1"/>
  <c r="G348" i="1"/>
  <c r="H356" i="1"/>
  <c r="G356" i="1"/>
  <c r="H364" i="1"/>
  <c r="G364" i="1"/>
  <c r="H372" i="1"/>
  <c r="G372" i="1"/>
  <c r="H380" i="1"/>
  <c r="G380" i="1"/>
  <c r="H388" i="1"/>
  <c r="G388" i="1"/>
  <c r="H396" i="1"/>
  <c r="G396" i="1"/>
  <c r="H517" i="1"/>
  <c r="G517" i="1"/>
  <c r="H537" i="1"/>
  <c r="G537" i="1"/>
  <c r="H549" i="1"/>
  <c r="G549" i="1"/>
  <c r="H557" i="1"/>
  <c r="G557" i="1"/>
  <c r="H644" i="1"/>
  <c r="G644" i="1"/>
  <c r="H652" i="1"/>
  <c r="G652" i="1"/>
  <c r="H660" i="1"/>
  <c r="G660" i="1"/>
  <c r="H668" i="1"/>
  <c r="G668" i="1"/>
  <c r="H676" i="1"/>
  <c r="G676" i="1"/>
  <c r="H684" i="1"/>
  <c r="G684" i="1"/>
  <c r="H692" i="1"/>
  <c r="G692" i="1"/>
  <c r="H700" i="1"/>
  <c r="G700" i="1"/>
  <c r="H702" i="1"/>
  <c r="G702" i="1"/>
  <c r="H704" i="1"/>
  <c r="G704" i="1"/>
  <c r="H706" i="1"/>
  <c r="G706" i="1"/>
  <c r="H708" i="1"/>
  <c r="G708" i="1"/>
  <c r="H710" i="1"/>
  <c r="G710" i="1"/>
  <c r="H8" i="1"/>
  <c r="H28" i="1"/>
  <c r="H36" i="1"/>
  <c r="H44" i="1"/>
  <c r="H48" i="1"/>
  <c r="H312" i="1"/>
  <c r="G312" i="1"/>
  <c r="H320" i="1"/>
  <c r="G320" i="1"/>
  <c r="H328" i="1"/>
  <c r="G328" i="1"/>
  <c r="H336" i="1"/>
  <c r="G336" i="1"/>
  <c r="H344" i="1"/>
  <c r="G344" i="1"/>
  <c r="H419" i="1"/>
  <c r="G419" i="1"/>
  <c r="H435" i="1"/>
  <c r="G435" i="1"/>
  <c r="H451" i="1"/>
  <c r="G451" i="1"/>
  <c r="H467" i="1"/>
  <c r="G467" i="1"/>
  <c r="H483" i="1"/>
  <c r="G483" i="1"/>
  <c r="H501" i="1"/>
  <c r="G501" i="1"/>
  <c r="H12" i="1"/>
  <c r="H32" i="1"/>
  <c r="H7" i="1"/>
  <c r="G9" i="1"/>
  <c r="H11" i="1"/>
  <c r="G13" i="1"/>
  <c r="H15" i="1"/>
  <c r="G17" i="1"/>
  <c r="H19" i="1"/>
  <c r="G21" i="1"/>
  <c r="H23" i="1"/>
  <c r="G25" i="1"/>
  <c r="H27" i="1"/>
  <c r="H31" i="1"/>
  <c r="H35" i="1"/>
  <c r="H39" i="1"/>
  <c r="H43" i="1"/>
  <c r="H47" i="1"/>
  <c r="H352" i="1"/>
  <c r="G352" i="1"/>
  <c r="H360" i="1"/>
  <c r="G360" i="1"/>
  <c r="H368" i="1"/>
  <c r="G368" i="1"/>
  <c r="H376" i="1"/>
  <c r="G376" i="1"/>
  <c r="H384" i="1"/>
  <c r="G384" i="1"/>
  <c r="H392" i="1"/>
  <c r="G392" i="1"/>
  <c r="G16" i="1"/>
  <c r="G20" i="1"/>
  <c r="G24" i="1"/>
  <c r="H308" i="1"/>
  <c r="G308" i="1"/>
  <c r="H316" i="1"/>
  <c r="G316" i="1"/>
  <c r="H324" i="1"/>
  <c r="G324" i="1"/>
  <c r="H332" i="1"/>
  <c r="G332" i="1"/>
  <c r="H340" i="1"/>
  <c r="G340" i="1"/>
  <c r="H427" i="1"/>
  <c r="G427" i="1"/>
  <c r="H443" i="1"/>
  <c r="G443" i="1"/>
  <c r="H459" i="1"/>
  <c r="G459" i="1"/>
  <c r="H475" i="1"/>
  <c r="G475" i="1"/>
  <c r="H491" i="1"/>
  <c r="G491" i="1"/>
  <c r="H565" i="1"/>
  <c r="G565" i="1"/>
  <c r="H573" i="1"/>
  <c r="G573" i="1"/>
  <c r="H577" i="1"/>
  <c r="G577" i="1"/>
  <c r="H585" i="1"/>
  <c r="G585" i="1"/>
  <c r="H593" i="1"/>
  <c r="G593" i="1"/>
  <c r="H601" i="1"/>
  <c r="G601" i="1"/>
  <c r="H609" i="1"/>
  <c r="G609" i="1"/>
  <c r="H617" i="1"/>
  <c r="G617" i="1"/>
  <c r="H625" i="1"/>
  <c r="G625" i="1"/>
  <c r="H505" i="1"/>
  <c r="G505" i="1"/>
  <c r="H521" i="1"/>
  <c r="G521" i="1"/>
  <c r="H525" i="1"/>
  <c r="G525" i="1"/>
  <c r="H541" i="1"/>
  <c r="G541" i="1"/>
  <c r="H529" i="1"/>
  <c r="G529" i="1"/>
  <c r="H545" i="1"/>
  <c r="G545" i="1"/>
  <c r="H553" i="1"/>
  <c r="G553" i="1"/>
  <c r="H569" i="1"/>
  <c r="G569" i="1"/>
  <c r="H581" i="1"/>
  <c r="G581" i="1"/>
  <c r="H589" i="1"/>
  <c r="G589" i="1"/>
  <c r="H597" i="1"/>
  <c r="G597" i="1"/>
  <c r="H605" i="1"/>
  <c r="G605" i="1"/>
  <c r="H613" i="1"/>
  <c r="G613" i="1"/>
  <c r="H621" i="1"/>
  <c r="G621" i="1"/>
  <c r="H648" i="1"/>
  <c r="G648" i="1"/>
  <c r="H656" i="1"/>
  <c r="G656" i="1"/>
  <c r="H664" i="1"/>
  <c r="G664" i="1"/>
  <c r="H672" i="1"/>
  <c r="G672" i="1"/>
  <c r="H680" i="1"/>
  <c r="G680" i="1"/>
  <c r="H688" i="1"/>
  <c r="G688" i="1"/>
  <c r="H696" i="1"/>
  <c r="G696" i="1"/>
  <c r="G307" i="1"/>
  <c r="G311" i="1"/>
  <c r="G315" i="1"/>
  <c r="G319" i="1"/>
  <c r="G323" i="1"/>
  <c r="G327" i="1"/>
  <c r="G331" i="1"/>
  <c r="G335" i="1"/>
  <c r="G339" i="1"/>
  <c r="G343" i="1"/>
  <c r="G347" i="1"/>
  <c r="G351" i="1"/>
  <c r="G355" i="1"/>
  <c r="G359" i="1"/>
  <c r="G363" i="1"/>
  <c r="G367" i="1"/>
  <c r="G371" i="1"/>
  <c r="G375" i="1"/>
  <c r="G379" i="1"/>
  <c r="G383" i="1"/>
  <c r="G387" i="1"/>
  <c r="G391" i="1"/>
  <c r="G395" i="1"/>
  <c r="G399" i="1"/>
  <c r="G411" i="1"/>
  <c r="G421" i="1"/>
  <c r="G429" i="1"/>
  <c r="G437" i="1"/>
  <c r="G445" i="1"/>
  <c r="G453" i="1"/>
  <c r="G461" i="1"/>
  <c r="G469" i="1"/>
  <c r="G477" i="1"/>
  <c r="G485" i="1"/>
  <c r="G493" i="1"/>
  <c r="H497" i="1"/>
  <c r="G497" i="1"/>
  <c r="H513" i="1"/>
  <c r="G513" i="1"/>
  <c r="H533" i="1"/>
  <c r="G533" i="1"/>
  <c r="H631" i="1"/>
  <c r="G631" i="1"/>
  <c r="H400" i="1"/>
  <c r="H404" i="1"/>
  <c r="H412" i="1"/>
  <c r="H416" i="1"/>
  <c r="H420" i="1"/>
  <c r="H424" i="1"/>
  <c r="H428" i="1"/>
  <c r="H432" i="1"/>
  <c r="H436" i="1"/>
  <c r="H440" i="1"/>
  <c r="H444" i="1"/>
  <c r="H448" i="1"/>
  <c r="H452" i="1"/>
  <c r="H456" i="1"/>
  <c r="H460" i="1"/>
  <c r="H464" i="1"/>
  <c r="H468" i="1"/>
  <c r="H472" i="1"/>
  <c r="H476" i="1"/>
  <c r="H480" i="1"/>
  <c r="H484" i="1"/>
  <c r="H488" i="1"/>
  <c r="H492" i="1"/>
  <c r="H496" i="1"/>
  <c r="H500" i="1"/>
  <c r="H504" i="1"/>
  <c r="H508" i="1"/>
  <c r="H512" i="1"/>
  <c r="H516" i="1"/>
  <c r="H520" i="1"/>
  <c r="H524" i="1"/>
  <c r="H528" i="1"/>
  <c r="H532" i="1"/>
  <c r="H536" i="1"/>
  <c r="H540" i="1"/>
  <c r="H701" i="1"/>
  <c r="G701" i="1"/>
  <c r="H703" i="1"/>
  <c r="G703" i="1"/>
  <c r="H705" i="1"/>
  <c r="G705" i="1"/>
  <c r="H707" i="1"/>
  <c r="G707" i="1"/>
  <c r="H709" i="1"/>
  <c r="G709" i="1"/>
  <c r="G400" i="1"/>
  <c r="G404" i="1"/>
  <c r="H406" i="1"/>
  <c r="G412" i="1"/>
  <c r="G416" i="1"/>
  <c r="H418" i="1"/>
  <c r="G420" i="1"/>
  <c r="H422" i="1"/>
  <c r="G424" i="1"/>
  <c r="H426" i="1"/>
  <c r="G428" i="1"/>
  <c r="H430" i="1"/>
  <c r="G432" i="1"/>
  <c r="H434" i="1"/>
  <c r="G436" i="1"/>
  <c r="H438" i="1"/>
  <c r="G440" i="1"/>
  <c r="H442" i="1"/>
  <c r="G444" i="1"/>
  <c r="H446" i="1"/>
  <c r="G448" i="1"/>
  <c r="H450" i="1"/>
  <c r="G452" i="1"/>
  <c r="H454" i="1"/>
  <c r="G456" i="1"/>
  <c r="H458" i="1"/>
  <c r="G460" i="1"/>
  <c r="H462" i="1"/>
  <c r="G464" i="1"/>
  <c r="H466" i="1"/>
  <c r="G468" i="1"/>
  <c r="H470" i="1"/>
  <c r="G472" i="1"/>
  <c r="H474" i="1"/>
  <c r="G476" i="1"/>
  <c r="H478" i="1"/>
  <c r="G480" i="1"/>
  <c r="H482" i="1"/>
  <c r="G484" i="1"/>
  <c r="H486" i="1"/>
  <c r="G488" i="1"/>
  <c r="H490" i="1"/>
  <c r="G492" i="1"/>
  <c r="H494" i="1"/>
  <c r="G496" i="1"/>
  <c r="H498" i="1"/>
  <c r="G500" i="1"/>
  <c r="H502" i="1"/>
  <c r="G504" i="1"/>
  <c r="H506" i="1"/>
  <c r="G508" i="1"/>
  <c r="H510" i="1"/>
  <c r="G512" i="1"/>
  <c r="H514" i="1"/>
  <c r="G516" i="1"/>
  <c r="H518" i="1"/>
  <c r="G520" i="1"/>
  <c r="G524" i="1"/>
  <c r="H526" i="1"/>
  <c r="G528" i="1"/>
  <c r="H530" i="1"/>
  <c r="G532" i="1"/>
  <c r="H534" i="1"/>
  <c r="G536" i="1"/>
  <c r="H538" i="1"/>
  <c r="G540" i="1"/>
  <c r="H542" i="1"/>
  <c r="G544" i="1"/>
  <c r="G548" i="1"/>
  <c r="G552" i="1"/>
  <c r="G556" i="1"/>
  <c r="G560" i="1"/>
  <c r="G564" i="1"/>
  <c r="G568" i="1"/>
  <c r="G572" i="1"/>
  <c r="G576" i="1"/>
  <c r="G580" i="1"/>
  <c r="G584" i="1"/>
  <c r="G588" i="1"/>
  <c r="G592" i="1"/>
  <c r="G596" i="1"/>
  <c r="G600" i="1"/>
  <c r="G604" i="1"/>
  <c r="G608" i="1"/>
  <c r="G612" i="1"/>
  <c r="G616" i="1"/>
  <c r="G620" i="1"/>
  <c r="G624" i="1"/>
  <c r="G628" i="1"/>
  <c r="G638" i="1"/>
  <c r="G643" i="1"/>
  <c r="G647" i="1"/>
  <c r="G651" i="1"/>
  <c r="G655" i="1"/>
  <c r="G659" i="1"/>
  <c r="G663" i="1"/>
  <c r="G667" i="1"/>
  <c r="G671" i="1"/>
  <c r="G675" i="1"/>
  <c r="G679" i="1"/>
  <c r="G683" i="1"/>
  <c r="G687" i="1"/>
  <c r="G691" i="1"/>
  <c r="G695" i="1"/>
  <c r="G699" i="1"/>
  <c r="G756" i="1"/>
  <c r="G760" i="1"/>
  <c r="G764" i="1"/>
  <c r="G768" i="1"/>
  <c r="G772" i="1"/>
  <c r="G776" i="1"/>
  <c r="G780" i="1"/>
  <c r="G784" i="1"/>
  <c r="G788" i="1"/>
  <c r="G792"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9" i="1"/>
  <c r="G763" i="1"/>
  <c r="G767" i="1"/>
  <c r="G771" i="1"/>
  <c r="G775" i="1"/>
  <c r="G779" i="1"/>
  <c r="G783" i="1"/>
  <c r="G787" i="1"/>
  <c r="G793" i="1"/>
  <c r="H793" i="1"/>
  <c r="G795" i="1"/>
  <c r="H795" i="1"/>
  <c r="G797" i="1"/>
  <c r="H797" i="1"/>
  <c r="G799" i="1"/>
  <c r="H799" i="1"/>
  <c r="G801" i="1"/>
  <c r="H801" i="1"/>
  <c r="G803" i="1"/>
  <c r="H803" i="1"/>
  <c r="G805" i="1"/>
  <c r="H805" i="1"/>
  <c r="G807" i="1"/>
  <c r="H807" i="1"/>
  <c r="G809" i="1"/>
  <c r="H809" i="1"/>
  <c r="G811" i="1"/>
  <c r="H811" i="1"/>
  <c r="G813" i="1"/>
  <c r="H813" i="1"/>
  <c r="G815" i="1"/>
  <c r="H815" i="1"/>
  <c r="G817" i="1"/>
  <c r="H817" i="1"/>
  <c r="G819" i="1"/>
  <c r="H819" i="1"/>
  <c r="G821" i="1"/>
  <c r="H821" i="1"/>
  <c r="G823" i="1"/>
  <c r="H823" i="1"/>
  <c r="G825" i="1"/>
  <c r="H825" i="1"/>
  <c r="G827" i="1"/>
  <c r="H827" i="1"/>
  <c r="G829" i="1"/>
  <c r="H829" i="1"/>
  <c r="G831" i="1"/>
  <c r="H831" i="1"/>
  <c r="G833" i="1"/>
  <c r="H833" i="1"/>
  <c r="G835" i="1"/>
  <c r="H835" i="1"/>
  <c r="G837" i="1"/>
  <c r="H837" i="1"/>
  <c r="G839" i="1"/>
  <c r="H839" i="1"/>
  <c r="G841" i="1"/>
  <c r="H841" i="1"/>
  <c r="G843" i="1"/>
  <c r="H843" i="1"/>
  <c r="G845" i="1"/>
  <c r="H845" i="1"/>
  <c r="G847" i="1"/>
  <c r="H847" i="1"/>
  <c r="G849" i="1"/>
  <c r="H849" i="1"/>
  <c r="G851" i="1"/>
  <c r="H851" i="1"/>
  <c r="G853" i="1"/>
  <c r="H853" i="1"/>
  <c r="G855" i="1"/>
  <c r="H855" i="1"/>
  <c r="G857" i="1"/>
  <c r="H857" i="1"/>
  <c r="G859" i="1"/>
  <c r="H859" i="1"/>
  <c r="G861" i="1"/>
  <c r="H861" i="1"/>
  <c r="G863" i="1"/>
  <c r="H863" i="1"/>
  <c r="G865" i="1"/>
  <c r="H865" i="1"/>
  <c r="G867" i="1"/>
  <c r="H867" i="1"/>
  <c r="G869" i="1"/>
  <c r="H869" i="1"/>
  <c r="G871" i="1"/>
  <c r="H871" i="1"/>
  <c r="G873" i="1"/>
  <c r="H873" i="1"/>
  <c r="G875" i="1"/>
  <c r="H875" i="1"/>
  <c r="G877" i="1"/>
  <c r="H877" i="1"/>
  <c r="G879" i="1"/>
  <c r="H879" i="1"/>
  <c r="G881" i="1"/>
  <c r="H881" i="1"/>
  <c r="G883" i="1"/>
  <c r="H883" i="1"/>
  <c r="G885" i="1"/>
  <c r="H885" i="1"/>
  <c r="G887" i="1"/>
  <c r="H887" i="1"/>
  <c r="G889" i="1"/>
  <c r="H889" i="1"/>
  <c r="G891" i="1"/>
  <c r="H891" i="1"/>
  <c r="G893" i="1"/>
  <c r="H893" i="1"/>
  <c r="G895" i="1"/>
  <c r="H895" i="1"/>
  <c r="G897" i="1"/>
  <c r="H897" i="1"/>
  <c r="G899" i="1"/>
  <c r="H899" i="1"/>
  <c r="G901" i="1"/>
  <c r="H901" i="1"/>
  <c r="G903" i="1"/>
  <c r="H903" i="1"/>
  <c r="G905" i="1"/>
  <c r="H905" i="1"/>
  <c r="G907" i="1"/>
  <c r="H907" i="1"/>
  <c r="G909" i="1"/>
  <c r="H909" i="1"/>
  <c r="G911" i="1"/>
  <c r="H911" i="1"/>
  <c r="G913" i="1"/>
  <c r="H913" i="1"/>
  <c r="G915" i="1"/>
  <c r="H915" i="1"/>
  <c r="G917" i="1"/>
  <c r="H917" i="1"/>
  <c r="G919" i="1"/>
  <c r="H919" i="1"/>
  <c r="G794" i="1"/>
  <c r="H794" i="1"/>
  <c r="G796" i="1"/>
  <c r="H796" i="1"/>
  <c r="G798" i="1"/>
  <c r="H798" i="1"/>
  <c r="G800" i="1"/>
  <c r="H800" i="1"/>
  <c r="G802" i="1"/>
  <c r="H802" i="1"/>
  <c r="G804" i="1"/>
  <c r="H804" i="1"/>
  <c r="G806" i="1"/>
  <c r="H806" i="1"/>
  <c r="G808" i="1"/>
  <c r="H808" i="1"/>
  <c r="G810" i="1"/>
  <c r="H810" i="1"/>
  <c r="G812" i="1"/>
  <c r="H812" i="1"/>
  <c r="G814" i="1"/>
  <c r="H814" i="1"/>
  <c r="G816" i="1"/>
  <c r="H816" i="1"/>
  <c r="G818" i="1"/>
  <c r="H818" i="1"/>
  <c r="G820" i="1"/>
  <c r="H820" i="1"/>
  <c r="G822" i="1"/>
  <c r="H822" i="1"/>
  <c r="G824" i="1"/>
  <c r="H824" i="1"/>
  <c r="G826" i="1"/>
  <c r="H826" i="1"/>
  <c r="G828" i="1"/>
  <c r="H828" i="1"/>
  <c r="G830" i="1"/>
  <c r="H830" i="1"/>
  <c r="G832" i="1"/>
  <c r="H832" i="1"/>
  <c r="G834" i="1"/>
  <c r="H834" i="1"/>
  <c r="G836" i="1"/>
  <c r="H836" i="1"/>
  <c r="G838" i="1"/>
  <c r="H838" i="1"/>
  <c r="G840" i="1"/>
  <c r="H840" i="1"/>
  <c r="G842" i="1"/>
  <c r="H842" i="1"/>
  <c r="G844" i="1"/>
  <c r="H844" i="1"/>
  <c r="G846" i="1"/>
  <c r="H846" i="1"/>
  <c r="G848" i="1"/>
  <c r="H848" i="1"/>
  <c r="G850" i="1"/>
  <c r="H850" i="1"/>
  <c r="G852" i="1"/>
  <c r="H852" i="1"/>
  <c r="G854" i="1"/>
  <c r="H854" i="1"/>
  <c r="G856" i="1"/>
  <c r="H856" i="1"/>
  <c r="G858" i="1"/>
  <c r="H858" i="1"/>
  <c r="G860" i="1"/>
  <c r="H860" i="1"/>
  <c r="G862" i="1"/>
  <c r="H862" i="1"/>
  <c r="G864" i="1"/>
  <c r="H864" i="1"/>
  <c r="G866" i="1"/>
  <c r="H866" i="1"/>
  <c r="G868" i="1"/>
  <c r="H868" i="1"/>
  <c r="G870" i="1"/>
  <c r="H870" i="1"/>
  <c r="G872" i="1"/>
  <c r="H872" i="1"/>
  <c r="G874" i="1"/>
  <c r="H874" i="1"/>
  <c r="G876" i="1"/>
  <c r="H876" i="1"/>
  <c r="G878" i="1"/>
  <c r="H878" i="1"/>
  <c r="G880" i="1"/>
  <c r="H880" i="1"/>
  <c r="G882" i="1"/>
  <c r="H882" i="1"/>
  <c r="G884" i="1"/>
  <c r="H884" i="1"/>
  <c r="G886" i="1"/>
  <c r="H886" i="1"/>
  <c r="G888" i="1"/>
  <c r="H888" i="1"/>
  <c r="G890" i="1"/>
  <c r="H890" i="1"/>
  <c r="G892" i="1"/>
  <c r="H892" i="1"/>
  <c r="G894" i="1"/>
  <c r="H894" i="1"/>
  <c r="G896" i="1"/>
  <c r="H896" i="1"/>
  <c r="G898" i="1"/>
  <c r="H898" i="1"/>
  <c r="G900" i="1"/>
  <c r="H900" i="1"/>
  <c r="G902" i="1"/>
  <c r="H902" i="1"/>
  <c r="G904" i="1"/>
  <c r="H904" i="1"/>
  <c r="G906" i="1"/>
  <c r="H906" i="1"/>
  <c r="G908" i="1"/>
  <c r="H908" i="1"/>
  <c r="G910" i="1"/>
  <c r="H910" i="1"/>
  <c r="G912" i="1"/>
  <c r="H912" i="1"/>
  <c r="G914" i="1"/>
  <c r="H914" i="1"/>
  <c r="G916" i="1"/>
  <c r="H916" i="1"/>
  <c r="G918" i="1"/>
  <c r="H918" i="1"/>
  <c r="G920"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G1028" i="1"/>
  <c r="G1029" i="1"/>
  <c r="H1030" i="1"/>
  <c r="H1034" i="1"/>
  <c r="H1038" i="1"/>
  <c r="H1042" i="1"/>
  <c r="H1032" i="1"/>
  <c r="H1036" i="1"/>
  <c r="H1040" i="1"/>
  <c r="H1174" i="1"/>
  <c r="H1178" i="1"/>
  <c r="H1182" i="1"/>
  <c r="H1186" i="1"/>
  <c r="H1190" i="1"/>
  <c r="H1194" i="1"/>
  <c r="H1198" i="1"/>
  <c r="H1202" i="1"/>
  <c r="H1206" i="1"/>
  <c r="H1210" i="1"/>
  <c r="H1218" i="1"/>
  <c r="G1440" i="1"/>
  <c r="J1440" i="1"/>
  <c r="H1440" i="1"/>
  <c r="G1444" i="1"/>
  <c r="J1444" i="1"/>
  <c r="H1444" i="1"/>
  <c r="I1441" i="1"/>
  <c r="H1172" i="1"/>
  <c r="G1174" i="1"/>
  <c r="H1176" i="1"/>
  <c r="G1178" i="1"/>
  <c r="H1180" i="1"/>
  <c r="G1182" i="1"/>
  <c r="H1184" i="1"/>
  <c r="G1186" i="1"/>
  <c r="H1188" i="1"/>
  <c r="G1190" i="1"/>
  <c r="H1192" i="1"/>
  <c r="G1194" i="1"/>
  <c r="H1196" i="1"/>
  <c r="G1198" i="1"/>
  <c r="H1200" i="1"/>
  <c r="G1202" i="1"/>
  <c r="H1204" i="1"/>
  <c r="G1206" i="1"/>
  <c r="H1208" i="1"/>
  <c r="G1210" i="1"/>
  <c r="H1212" i="1"/>
  <c r="H1216" i="1"/>
  <c r="G1218" i="1"/>
  <c r="H1220" i="1"/>
  <c r="G1226" i="1"/>
  <c r="G1230" i="1"/>
  <c r="G1234" i="1"/>
  <c r="G1238" i="1"/>
  <c r="G1242" i="1"/>
  <c r="G1246" i="1"/>
  <c r="G1250" i="1"/>
  <c r="G1254" i="1"/>
  <c r="G1258" i="1"/>
  <c r="G1262" i="1"/>
  <c r="G1266" i="1"/>
  <c r="G1270" i="1"/>
  <c r="G1274" i="1"/>
  <c r="G1278" i="1"/>
  <c r="G1282" i="1"/>
  <c r="G1286" i="1"/>
  <c r="G1290" i="1"/>
  <c r="G1294" i="1"/>
  <c r="G1298" i="1"/>
  <c r="G1302" i="1"/>
  <c r="G1306" i="1"/>
  <c r="G1310" i="1"/>
  <c r="G1314" i="1"/>
  <c r="G1318" i="1"/>
  <c r="G1322" i="1"/>
  <c r="G1326" i="1"/>
  <c r="G1333" i="1"/>
  <c r="G1337" i="1"/>
  <c r="G1341" i="1"/>
  <c r="G1345" i="1"/>
  <c r="G1349" i="1"/>
  <c r="G1353" i="1"/>
  <c r="G1357" i="1"/>
  <c r="G1442" i="1"/>
  <c r="J1442" i="1"/>
  <c r="H1442" i="1"/>
  <c r="G1173" i="1"/>
  <c r="G1177" i="1"/>
  <c r="G1181" i="1"/>
  <c r="G1185" i="1"/>
  <c r="G1189" i="1"/>
  <c r="G1193" i="1"/>
  <c r="G1197" i="1"/>
  <c r="G1201" i="1"/>
  <c r="G1205" i="1"/>
  <c r="G1209" i="1"/>
  <c r="G1213" i="1"/>
  <c r="G1217" i="1"/>
  <c r="G1221" i="1"/>
  <c r="G1225" i="1"/>
  <c r="G1229" i="1"/>
  <c r="G1233" i="1"/>
  <c r="G1237" i="1"/>
  <c r="G1241" i="1"/>
  <c r="G1245" i="1"/>
  <c r="G1249" i="1"/>
  <c r="G1253" i="1"/>
  <c r="G1257" i="1"/>
  <c r="G1261" i="1"/>
  <c r="G1265" i="1"/>
  <c r="G1269" i="1"/>
  <c r="G1273" i="1"/>
  <c r="G1277" i="1"/>
  <c r="G1281" i="1"/>
  <c r="G1285" i="1"/>
  <c r="G1289" i="1"/>
  <c r="G1293" i="1"/>
  <c r="G1297" i="1"/>
  <c r="H1299" i="1"/>
  <c r="G1301" i="1"/>
  <c r="G1305" i="1"/>
  <c r="G1309" i="1"/>
  <c r="G1313" i="1"/>
  <c r="G1317" i="1"/>
  <c r="G1321" i="1"/>
  <c r="G1325" i="1"/>
  <c r="G1332" i="1"/>
  <c r="G1336" i="1"/>
  <c r="G1340" i="1"/>
  <c r="G1344" i="1"/>
  <c r="G1348" i="1"/>
  <c r="G1352" i="1"/>
  <c r="G1356" i="1"/>
  <c r="J1439" i="1"/>
  <c r="J1441" i="1"/>
  <c r="J1443" i="1"/>
  <c r="G1459" i="1"/>
  <c r="I1459" i="1" s="1"/>
  <c r="J1459" i="1"/>
  <c r="G1463" i="1"/>
  <c r="I1463" i="1" s="1"/>
  <c r="J1465" i="1"/>
  <c r="G1467" i="1"/>
  <c r="I1467" i="1" s="1"/>
  <c r="J1471" i="1"/>
  <c r="G1473" i="1"/>
  <c r="I1473" i="1" s="1"/>
  <c r="J1476" i="1"/>
  <c r="G1478" i="1"/>
  <c r="I1478" i="1" s="1"/>
  <c r="H1481" i="1"/>
  <c r="G1486" i="1"/>
  <c r="H1489" i="1"/>
  <c r="G1494" i="1"/>
  <c r="H1497" i="1"/>
  <c r="G1502" i="1"/>
  <c r="H1505" i="1"/>
  <c r="G1510" i="1"/>
  <c r="H1513" i="1"/>
  <c r="H1521" i="1"/>
  <c r="G1526" i="1"/>
  <c r="H1529" i="1"/>
  <c r="G1534" i="1"/>
  <c r="H1537" i="1"/>
  <c r="G1542" i="1"/>
  <c r="H1545" i="1"/>
  <c r="G1550" i="1"/>
  <c r="H1553" i="1"/>
  <c r="G1558" i="1"/>
  <c r="H1561" i="1"/>
  <c r="G1566" i="1"/>
  <c r="H1569" i="1"/>
  <c r="G1574" i="1"/>
  <c r="H1577" i="1"/>
  <c r="E68" i="5"/>
  <c r="G289" i="9"/>
  <c r="E289" i="9" s="1"/>
  <c r="B289" i="9" s="1"/>
  <c r="D176" i="5"/>
  <c r="F177" i="5"/>
  <c r="I24" i="3"/>
  <c r="J1446" i="1"/>
  <c r="J1448" i="1"/>
  <c r="J1450" i="1"/>
  <c r="J1452" i="1"/>
  <c r="J1456" i="1"/>
  <c r="J1462" i="1"/>
  <c r="J1466" i="1"/>
  <c r="J1472" i="1"/>
  <c r="J1477" i="1"/>
  <c r="H1445" i="1"/>
  <c r="G1446" i="1"/>
  <c r="I1446" i="1" s="1"/>
  <c r="G1448" i="1"/>
  <c r="I1448" i="1" s="1"/>
  <c r="G1450" i="1"/>
  <c r="I1450" i="1" s="1"/>
  <c r="G1452" i="1"/>
  <c r="I1452" i="1" s="1"/>
  <c r="G1456" i="1"/>
  <c r="I1456" i="1" s="1"/>
  <c r="G1457" i="1"/>
  <c r="I1457" i="1" s="1"/>
  <c r="J1457" i="1"/>
  <c r="G1461" i="1"/>
  <c r="G1465" i="1"/>
  <c r="I1465" i="1" s="1"/>
  <c r="G1469" i="1"/>
  <c r="G1470" i="1"/>
  <c r="G1471" i="1"/>
  <c r="I1471" i="1" s="1"/>
  <c r="G1475" i="1"/>
  <c r="G1476" i="1"/>
  <c r="I1476" i="1" s="1"/>
  <c r="G1482" i="1"/>
  <c r="H1485" i="1"/>
  <c r="G1487" i="1"/>
  <c r="G1490" i="1"/>
  <c r="H1493" i="1"/>
  <c r="G1495" i="1"/>
  <c r="G1498" i="1"/>
  <c r="H1501" i="1"/>
  <c r="G1503" i="1"/>
  <c r="G1506" i="1"/>
  <c r="H1509" i="1"/>
  <c r="G1511" i="1"/>
  <c r="G1514" i="1"/>
  <c r="G1519" i="1"/>
  <c r="G1522" i="1"/>
  <c r="H1525" i="1"/>
  <c r="G1527" i="1"/>
  <c r="G1530" i="1"/>
  <c r="H1533" i="1"/>
  <c r="G1535" i="1"/>
  <c r="G1538" i="1"/>
  <c r="H1541" i="1"/>
  <c r="G1543" i="1"/>
  <c r="G1546" i="1"/>
  <c r="H1549" i="1"/>
  <c r="G1551" i="1"/>
  <c r="G1554" i="1"/>
  <c r="H1557" i="1"/>
  <c r="G1559" i="1"/>
  <c r="G1562" i="1"/>
  <c r="H1565" i="1"/>
  <c r="G1567" i="1"/>
  <c r="G1570" i="1"/>
  <c r="H1573" i="1"/>
  <c r="G1575" i="1"/>
  <c r="G1578" i="1"/>
  <c r="E420" i="4"/>
  <c r="E6" i="5"/>
  <c r="I20" i="3"/>
  <c r="I1460" i="1"/>
  <c r="H1462" i="1"/>
  <c r="I1462" i="1" s="1"/>
  <c r="J1464" i="1"/>
  <c r="H1466" i="1"/>
  <c r="I1466" i="1" s="1"/>
  <c r="J1468" i="1"/>
  <c r="H1472" i="1"/>
  <c r="I1472" i="1" s="1"/>
  <c r="J1474" i="1"/>
  <c r="H1477" i="1"/>
  <c r="I1477" i="1" s="1"/>
  <c r="J1479" i="1"/>
  <c r="F133" i="4"/>
  <c r="E163" i="4"/>
  <c r="D159" i="1" s="1"/>
  <c r="F417" i="4"/>
  <c r="E87" i="5"/>
  <c r="D1065" i="1" s="1"/>
  <c r="D146" i="5"/>
  <c r="E176" i="5"/>
  <c r="D237" i="5"/>
  <c r="D245" i="5"/>
  <c r="F130" i="6"/>
  <c r="D129" i="6"/>
  <c r="D42" i="8"/>
  <c r="D44" i="4"/>
  <c r="D124" i="4"/>
  <c r="D152" i="4"/>
  <c r="D196" i="4"/>
  <c r="D299" i="4"/>
  <c r="D351" i="4"/>
  <c r="D580" i="4"/>
  <c r="D12" i="5"/>
  <c r="D78" i="5"/>
  <c r="E286" i="9"/>
  <c r="B286" i="9" s="1"/>
  <c r="D134" i="5"/>
  <c r="F206" i="5"/>
  <c r="F36" i="6"/>
  <c r="D35" i="6"/>
  <c r="F122" i="6"/>
  <c r="D114" i="6"/>
  <c r="E5" i="7"/>
  <c r="G297" i="9" s="1"/>
  <c r="E297" i="9" s="1"/>
  <c r="D7" i="4"/>
  <c r="D163" i="4"/>
  <c r="D421" i="4"/>
  <c r="D515" i="4"/>
  <c r="D567" i="4"/>
  <c r="F603" i="4"/>
  <c r="F149" i="5"/>
  <c r="E291" i="9"/>
  <c r="B291" i="9" s="1"/>
  <c r="D141" i="6"/>
  <c r="F5" i="6"/>
  <c r="E35" i="6"/>
  <c r="B216" i="9"/>
  <c r="B224" i="9"/>
  <c r="B25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0" i="9"/>
  <c r="E190" i="9" s="1"/>
  <c r="B190" i="9" s="1"/>
  <c r="G186" i="9"/>
  <c r="E186" i="9" s="1"/>
  <c r="B186" i="9" s="1"/>
  <c r="G182" i="9"/>
  <c r="E182" i="9" s="1"/>
  <c r="B182" i="9" s="1"/>
  <c r="G178" i="9"/>
  <c r="E178" i="9" s="1"/>
  <c r="B178" i="9" s="1"/>
  <c r="G165" i="9"/>
  <c r="H164" i="9"/>
  <c r="M212" i="9"/>
  <c r="G191" i="9"/>
  <c r="E191" i="9" s="1"/>
  <c r="G187" i="9"/>
  <c r="E187" i="9" s="1"/>
  <c r="B187" i="9" s="1"/>
  <c r="G183" i="9"/>
  <c r="E183" i="9" s="1"/>
  <c r="B183" i="9" s="1"/>
  <c r="G179" i="9"/>
  <c r="E179" i="9" s="1"/>
  <c r="B179" i="9" s="1"/>
  <c r="G164" i="9"/>
  <c r="E164" i="9" s="1"/>
  <c r="B164" i="9" s="1"/>
  <c r="G163" i="9"/>
  <c r="E163" i="9" s="1"/>
  <c r="B163" i="9" s="1"/>
  <c r="G162" i="9"/>
  <c r="E162" i="9" s="1"/>
  <c r="B162" i="9" s="1"/>
  <c r="G161" i="9"/>
  <c r="E161" i="9" s="1"/>
  <c r="B161" i="9" s="1"/>
  <c r="G160" i="9"/>
  <c r="E160" i="9" s="1"/>
  <c r="B160" i="9" s="1"/>
  <c r="G188" i="9"/>
  <c r="E188" i="9" s="1"/>
  <c r="B188" i="9" s="1"/>
  <c r="G184" i="9"/>
  <c r="E184" i="9" s="1"/>
  <c r="B184" i="9" s="1"/>
  <c r="G180" i="9"/>
  <c r="E180" i="9" s="1"/>
  <c r="B180" i="9" s="1"/>
  <c r="G189" i="9"/>
  <c r="E189" i="9" s="1"/>
  <c r="B189" i="9" s="1"/>
  <c r="G185" i="9"/>
  <c r="E185" i="9" s="1"/>
  <c r="B185" i="9" s="1"/>
  <c r="G181" i="9"/>
  <c r="E181" i="9" s="1"/>
  <c r="B181"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B215" i="9"/>
  <c r="B223" i="9"/>
  <c r="B231" i="9"/>
  <c r="B239" i="9"/>
  <c r="B247" i="9"/>
  <c r="B255" i="9"/>
  <c r="B263" i="9"/>
  <c r="B264" i="9"/>
  <c r="B267" i="9"/>
  <c r="B219" i="9"/>
  <c r="B227" i="9"/>
  <c r="B235" i="9"/>
  <c r="B243" i="9"/>
  <c r="B251" i="9"/>
  <c r="B259" i="9"/>
  <c r="F265" i="9"/>
  <c r="B265" i="9" s="1"/>
  <c r="F266" i="9"/>
  <c r="B266" i="9" s="1"/>
  <c r="E6" i="4" l="1"/>
  <c r="D2" i="1" s="1"/>
  <c r="F50" i="4"/>
  <c r="D43" i="8"/>
  <c r="I35" i="3" s="1"/>
  <c r="G1524" i="1"/>
  <c r="B191" i="9"/>
  <c r="H358" i="1"/>
  <c r="F363" i="4"/>
  <c r="E350" i="4"/>
  <c r="G46" i="1"/>
  <c r="B297" i="9"/>
  <c r="E296" i="9"/>
  <c r="I10" i="3" s="1"/>
  <c r="F567" i="4"/>
  <c r="C561" i="1"/>
  <c r="F7" i="4"/>
  <c r="D6" i="4"/>
  <c r="C3" i="1"/>
  <c r="F134" i="5"/>
  <c r="C1112" i="1"/>
  <c r="D7" i="5"/>
  <c r="F12" i="5"/>
  <c r="C990" i="1"/>
  <c r="D298" i="4"/>
  <c r="F299" i="4"/>
  <c r="C294" i="1"/>
  <c r="F44" i="4"/>
  <c r="C40" i="1"/>
  <c r="F237" i="5"/>
  <c r="H23" i="3"/>
  <c r="C1214" i="1"/>
  <c r="D984" i="1"/>
  <c r="H22" i="3"/>
  <c r="F176" i="5"/>
  <c r="D175" i="5"/>
  <c r="C1153" i="1"/>
  <c r="I1442" i="1"/>
  <c r="I1440" i="1"/>
  <c r="I25" i="3"/>
  <c r="D1329" i="1"/>
  <c r="F515" i="4"/>
  <c r="C509" i="1"/>
  <c r="H25" i="3"/>
  <c r="F35" i="6"/>
  <c r="C1329" i="1"/>
  <c r="F580" i="4"/>
  <c r="C574" i="1"/>
  <c r="F196" i="4"/>
  <c r="C192" i="1"/>
  <c r="F129" i="6"/>
  <c r="C1423" i="1"/>
  <c r="I22" i="3"/>
  <c r="E175" i="5"/>
  <c r="D1152" i="1" s="1"/>
  <c r="D1153" i="1"/>
  <c r="E635" i="4"/>
  <c r="D629" i="1" s="1"/>
  <c r="D414" i="1"/>
  <c r="E636" i="4"/>
  <c r="D630" i="1" s="1"/>
  <c r="I1444" i="1"/>
  <c r="F421" i="4"/>
  <c r="D420" i="4"/>
  <c r="C415" i="1"/>
  <c r="I29" i="3"/>
  <c r="D1436" i="1"/>
  <c r="F78" i="5"/>
  <c r="C1056" i="1"/>
  <c r="D528" i="4"/>
  <c r="G20" i="9"/>
  <c r="H20" i="9"/>
  <c r="D151" i="4"/>
  <c r="F152" i="4"/>
  <c r="C148" i="1"/>
  <c r="I34" i="3"/>
  <c r="C1517" i="1"/>
  <c r="F146" i="5"/>
  <c r="C1124" i="1"/>
  <c r="E141" i="6"/>
  <c r="I21" i="3"/>
  <c r="D1046" i="1"/>
  <c r="E165" i="9"/>
  <c r="B165" i="9" s="1"/>
  <c r="F212" i="9"/>
  <c r="B212" i="9" s="1"/>
  <c r="H28" i="3"/>
  <c r="F141" i="6"/>
  <c r="C1435" i="1"/>
  <c r="F163" i="4"/>
  <c r="C159" i="1"/>
  <c r="F114" i="6"/>
  <c r="H27" i="3"/>
  <c r="C1408" i="1"/>
  <c r="D68" i="5"/>
  <c r="D350" i="4"/>
  <c r="F351" i="4"/>
  <c r="C346" i="1"/>
  <c r="F124" i="4"/>
  <c r="C120" i="1"/>
  <c r="F245" i="5"/>
  <c r="C1222" i="1"/>
  <c r="G1065" i="1"/>
  <c r="H1065" i="1"/>
  <c r="E151" i="4"/>
  <c r="G294" i="9" l="1"/>
  <c r="E294" i="9" s="1"/>
  <c r="B294" i="9" s="1"/>
  <c r="E412" i="4"/>
  <c r="I16" i="3"/>
  <c r="G295" i="9"/>
  <c r="E295" i="9" s="1"/>
  <c r="B295" i="9" s="1"/>
  <c r="C1518" i="1"/>
  <c r="H1518" i="1" s="1"/>
  <c r="K1432" i="9"/>
  <c r="D345" i="1"/>
  <c r="E407" i="4"/>
  <c r="D402" i="1" s="1"/>
  <c r="E408" i="4"/>
  <c r="D403" i="1" s="1"/>
  <c r="G120" i="1"/>
  <c r="H120" i="1"/>
  <c r="D408" i="4"/>
  <c r="F350" i="4"/>
  <c r="C345" i="1"/>
  <c r="G1124" i="1"/>
  <c r="H1124" i="1"/>
  <c r="H17" i="3"/>
  <c r="D289" i="4"/>
  <c r="F151" i="4"/>
  <c r="C147" i="1"/>
  <c r="G1056" i="1"/>
  <c r="H1056" i="1"/>
  <c r="H415" i="1"/>
  <c r="G415" i="1"/>
  <c r="H509" i="1"/>
  <c r="G509" i="1"/>
  <c r="H1214" i="1"/>
  <c r="G1214" i="1"/>
  <c r="H990" i="1"/>
  <c r="G990" i="1"/>
  <c r="H561" i="1"/>
  <c r="G561" i="1"/>
  <c r="I17" i="3"/>
  <c r="E289" i="4"/>
  <c r="D147" i="1"/>
  <c r="G159" i="1"/>
  <c r="H159" i="1"/>
  <c r="F420" i="4"/>
  <c r="D635" i="4"/>
  <c r="C414" i="1"/>
  <c r="G192" i="1"/>
  <c r="H192" i="1"/>
  <c r="H1329" i="1"/>
  <c r="G1329" i="1"/>
  <c r="G294" i="1"/>
  <c r="H294" i="1"/>
  <c r="G3" i="1"/>
  <c r="H3" i="1"/>
  <c r="H1222" i="1"/>
  <c r="G1222" i="1"/>
  <c r="H21" i="3"/>
  <c r="F68" i="5"/>
  <c r="C1046" i="1"/>
  <c r="H346" i="1"/>
  <c r="G346" i="1"/>
  <c r="H1408" i="1"/>
  <c r="G1408" i="1"/>
  <c r="G1517" i="1"/>
  <c r="H1517" i="1"/>
  <c r="G148" i="1"/>
  <c r="H148" i="1"/>
  <c r="E20" i="9"/>
  <c r="G1436" i="1"/>
  <c r="H1436" i="1"/>
  <c r="G1153" i="1"/>
  <c r="H1153" i="1"/>
  <c r="F7" i="5"/>
  <c r="D6" i="5"/>
  <c r="H20" i="3"/>
  <c r="C985" i="1"/>
  <c r="D412" i="4"/>
  <c r="F6" i="4"/>
  <c r="H16" i="3"/>
  <c r="D290" i="4"/>
  <c r="C2" i="1"/>
  <c r="I28" i="3"/>
  <c r="D1435" i="1"/>
  <c r="H1435" i="1" s="1"/>
  <c r="G299" i="9"/>
  <c r="E299" i="9" s="1"/>
  <c r="D636" i="4"/>
  <c r="F528" i="4"/>
  <c r="C522" i="1"/>
  <c r="H1423" i="1"/>
  <c r="G1423" i="1"/>
  <c r="H574" i="1"/>
  <c r="G574" i="1"/>
  <c r="F175" i="5"/>
  <c r="C1152" i="1"/>
  <c r="H276" i="9"/>
  <c r="G40" i="1"/>
  <c r="H40" i="1"/>
  <c r="D407" i="4"/>
  <c r="F298" i="4"/>
  <c r="C293" i="1"/>
  <c r="G1112" i="1"/>
  <c r="H1112" i="1"/>
  <c r="H11" i="3" l="1"/>
  <c r="N3" i="9" s="1"/>
  <c r="D407" i="1"/>
  <c r="E639" i="4"/>
  <c r="D633" i="1" s="1"/>
  <c r="E293" i="9"/>
  <c r="G1518" i="1"/>
  <c r="F635" i="4"/>
  <c r="C629" i="1"/>
  <c r="F407" i="4"/>
  <c r="C402" i="1"/>
  <c r="C286" i="1"/>
  <c r="F636" i="4"/>
  <c r="C630" i="1"/>
  <c r="H985" i="1"/>
  <c r="G985" i="1"/>
  <c r="E19" i="9"/>
  <c r="B20" i="9"/>
  <c r="G1046" i="1"/>
  <c r="H1046" i="1"/>
  <c r="E413" i="4"/>
  <c r="E291" i="4"/>
  <c r="D287" i="1" s="1"/>
  <c r="D285" i="1"/>
  <c r="E290" i="4"/>
  <c r="D291" i="4"/>
  <c r="F289" i="4"/>
  <c r="D413" i="4"/>
  <c r="C285" i="1"/>
  <c r="H345" i="1"/>
  <c r="G345" i="1"/>
  <c r="G1152" i="1"/>
  <c r="H1152" i="1"/>
  <c r="H9" i="3"/>
  <c r="G1435" i="1"/>
  <c r="G293" i="1"/>
  <c r="H293" i="1"/>
  <c r="E298" i="9"/>
  <c r="B299" i="9"/>
  <c r="H522" i="1"/>
  <c r="G522" i="1"/>
  <c r="G2" i="1"/>
  <c r="H2" i="1"/>
  <c r="D639" i="4"/>
  <c r="D414" i="4"/>
  <c r="F412" i="4"/>
  <c r="C407" i="1"/>
  <c r="G282" i="9"/>
  <c r="E282" i="9" s="1"/>
  <c r="B282" i="9" s="1"/>
  <c r="G276" i="9"/>
  <c r="E276" i="9" s="1"/>
  <c r="F6" i="5"/>
  <c r="C984" i="1"/>
  <c r="H414" i="1"/>
  <c r="G414" i="1"/>
  <c r="G147" i="1"/>
  <c r="H147" i="1"/>
  <c r="F408" i="4"/>
  <c r="C403" i="1"/>
  <c r="I11" i="3" l="1"/>
  <c r="F639" i="4"/>
  <c r="C633" i="1"/>
  <c r="G285" i="1"/>
  <c r="H285" i="1"/>
  <c r="D286" i="1"/>
  <c r="G286" i="1" s="1"/>
  <c r="H629" i="1"/>
  <c r="G629" i="1"/>
  <c r="H403" i="1"/>
  <c r="G403" i="1"/>
  <c r="E275" i="9"/>
  <c r="B276" i="9"/>
  <c r="C409" i="1"/>
  <c r="H8" i="3"/>
  <c r="H984" i="1"/>
  <c r="G984" i="1"/>
  <c r="H407" i="1"/>
  <c r="G407" i="1"/>
  <c r="D640" i="4"/>
  <c r="D415" i="4"/>
  <c r="F413" i="4"/>
  <c r="C408" i="1"/>
  <c r="F290" i="4"/>
  <c r="H630" i="1"/>
  <c r="G630" i="1"/>
  <c r="H402" i="1"/>
  <c r="G402" i="1"/>
  <c r="K3" i="9"/>
  <c r="I9" i="3"/>
  <c r="F291" i="4"/>
  <c r="C287" i="1"/>
  <c r="E640" i="4"/>
  <c r="E415" i="4"/>
  <c r="D410" i="1" s="1"/>
  <c r="D408" i="1"/>
  <c r="E414" i="4"/>
  <c r="D409" i="1" s="1"/>
  <c r="H286" i="1" l="1"/>
  <c r="M3" i="9"/>
  <c r="I8" i="3"/>
  <c r="E642" i="4"/>
  <c r="D634" i="1"/>
  <c r="E641" i="4"/>
  <c r="F415" i="4"/>
  <c r="C410" i="1"/>
  <c r="F414" i="4"/>
  <c r="H633" i="1"/>
  <c r="G633" i="1"/>
  <c r="G287" i="1"/>
  <c r="H287" i="1"/>
  <c r="H408" i="1"/>
  <c r="G408" i="1"/>
  <c r="D642" i="4"/>
  <c r="F640" i="4"/>
  <c r="C634" i="1"/>
  <c r="H409" i="1"/>
  <c r="G409" i="1"/>
  <c r="D641" i="4"/>
  <c r="D646" i="4" l="1"/>
  <c r="F642" i="4"/>
  <c r="C636" i="1"/>
  <c r="E645" i="4"/>
  <c r="D635" i="1"/>
  <c r="E646" i="4"/>
  <c r="D636" i="1"/>
  <c r="H634" i="1"/>
  <c r="G634" i="1"/>
  <c r="H410" i="1"/>
  <c r="G410" i="1"/>
  <c r="D645" i="4"/>
  <c r="F641" i="4"/>
  <c r="C635" i="1"/>
  <c r="I18" i="3" l="1"/>
  <c r="D639" i="1"/>
  <c r="H18" i="3"/>
  <c r="F645" i="4"/>
  <c r="C639" i="1"/>
  <c r="G274" i="9"/>
  <c r="E274" i="9" s="1"/>
  <c r="B274" i="9" s="1"/>
  <c r="H636" i="1"/>
  <c r="G636" i="1"/>
  <c r="H635" i="1"/>
  <c r="G635" i="1"/>
  <c r="H7" i="3"/>
  <c r="I19" i="3"/>
  <c r="D640" i="1"/>
  <c r="H19" i="3"/>
  <c r="F646" i="4"/>
  <c r="C640" i="1"/>
  <c r="J3" i="9" l="1"/>
  <c r="I7" i="3"/>
  <c r="G639" i="1"/>
  <c r="H639" i="1"/>
  <c r="H640" i="1"/>
  <c r="G640" i="1"/>
  <c r="M271" i="9" l="1"/>
  <c r="L271" i="9"/>
  <c r="H18" i="9"/>
  <c r="G18" i="9"/>
  <c r="J7" i="9"/>
  <c r="M15" i="9"/>
  <c r="I9" i="9"/>
  <c r="G15" i="9"/>
  <c r="I6" i="9"/>
  <c r="K12" i="9"/>
  <c r="G17" i="9"/>
  <c r="K9" i="9"/>
  <c r="L15" i="9"/>
  <c r="J13" i="9"/>
  <c r="J10" i="9"/>
  <c r="M16" i="9"/>
  <c r="J5" i="9"/>
  <c r="I8" i="9"/>
  <c r="G16" i="9"/>
  <c r="I5" i="9"/>
  <c r="K11" i="9"/>
  <c r="H16" i="9"/>
  <c r="K8" i="9"/>
  <c r="K5" i="9"/>
  <c r="I7" i="9"/>
  <c r="H17" i="9"/>
  <c r="I12" i="9"/>
  <c r="K10" i="9"/>
  <c r="I17" i="9"/>
  <c r="K7" i="9"/>
  <c r="J12" i="9"/>
  <c r="J17" i="9"/>
  <c r="J9" i="9"/>
  <c r="H15" i="9"/>
  <c r="J6" i="9"/>
  <c r="I11" i="9"/>
  <c r="K6" i="9"/>
  <c r="J11" i="9"/>
  <c r="J8" i="9"/>
  <c r="I13" i="9"/>
  <c r="L16" i="9"/>
  <c r="K13" i="9"/>
  <c r="F271" i="9" l="1"/>
  <c r="B271" i="9" s="1"/>
  <c r="F15" i="9"/>
  <c r="F16" i="9"/>
  <c r="E7" i="9"/>
  <c r="B7" i="9" s="1"/>
  <c r="E13" i="9"/>
  <c r="B13" i="9" s="1"/>
  <c r="E11" i="9"/>
  <c r="B11" i="9" s="1"/>
  <c r="E5" i="9"/>
  <c r="E15" i="9"/>
  <c r="E18" i="9"/>
  <c r="B18" i="9" s="1"/>
  <c r="E12" i="9"/>
  <c r="B12" i="9" s="1"/>
  <c r="E16" i="9"/>
  <c r="E10" i="9"/>
  <c r="B10" i="9" s="1"/>
  <c r="E17" i="9"/>
  <c r="B17" i="9" s="1"/>
  <c r="E9" i="9"/>
  <c r="B9" i="9" s="1"/>
  <c r="E8" i="9"/>
  <c r="B8" i="9" s="1"/>
  <c r="E6" i="9"/>
  <c r="B6" i="9" s="1"/>
  <c r="F14" i="9" l="1"/>
  <c r="B16" i="9"/>
  <c r="F19" i="9"/>
  <c r="F3" i="9" s="1"/>
  <c r="B5" i="9"/>
  <c r="E4" i="9"/>
  <c r="B15" i="9"/>
  <c r="E14" i="9"/>
  <c r="E3" i="9" l="1"/>
</calcChain>
</file>

<file path=xl/sharedStrings.xml><?xml version="1.0" encoding="utf-8"?>
<sst xmlns="http://schemas.openxmlformats.org/spreadsheetml/2006/main" count="4338" uniqueCount="3399">
  <si>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</si>
  <si>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</si>
  <si>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</si>
  <si>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</si>
  <si>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</si>
  <si>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</si>
  <si>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</si>
  <si>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</si>
  <si>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</si>
  <si>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</si>
  <si>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</si>
  <si>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</si>
  <si>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</si>
  <si>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</si>
  <si>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</si>
  <si>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</si>
  <si>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</si>
  <si>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</si>
  <si>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</si>
  <si>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</si>
  <si>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</si>
  <si>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</si>
  <si>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</si>
  <si>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</si>
  <si>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</si>
  <si>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</si>
  <si>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</si>
  <si>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</si>
  <si>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</si>
  <si>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</si>
  <si>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</si>
  <si>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TRGOVAČKO - UGOSTITELJSKA ŠKOLA</t>
  </si>
  <si>
    <t>BILANCA</t>
  </si>
  <si>
    <t>RAS funkcijski</t>
  </si>
  <si>
    <t>Razina:</t>
  </si>
  <si>
    <t>31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</si>
  <si>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</si>
  <si>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</si>
  <si>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</si>
  <si>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</si>
  <si>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</si>
  <si>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</si>
  <si>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</si>
  <si>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</si>
  <si>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</si>
  <si>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</si>
  <si>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</si>
  <si>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</si>
  <si>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</si>
  <si>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19167 - TRGOVAČKO - UGOSTITELJSKA ŠKOLA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</si>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</sst>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936106.82999999984</v>
      </c>
      <c r="D2" s="6">
        <f>'PR-RAS'!E6</f>
        <v>902213.83</v>
      </c>
      <c r="E2" s="6">
        <v>0</v>
      </c>
      <c r="F2" s="6">
        <v>0</v>
      </c>
      <c r="G2" s="7">
        <f t="shared" ref="G2:G264" si="0">(B2/1000)*(C2*1+D2*2)</f>
        <v>2740.53449</v>
      </c>
      <c r="H2" s="7">
        <f t="shared" ref="H2:H264" si="1">ABS(C2-ROUND(C2,0))+ABS(D2-ROUND(D2,0))</f>
        <v>0.34000000020023435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745049.96</v>
      </c>
      <c r="D46" s="1">
        <f>'PR-RAS'!E50</f>
        <v>735365.61</v>
      </c>
      <c r="E46" s="1">
        <v>0</v>
      </c>
      <c r="F46" s="1">
        <v>0</v>
      </c>
      <c r="G46" s="2">
        <f t="shared" si="0"/>
        <v>99710.153099999981</v>
      </c>
      <c r="H46" s="2">
        <f t="shared" si="1"/>
        <v>0.43000000005122274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493093.83</v>
      </c>
      <c r="D64" s="1">
        <f>'PR-RAS'!E68</f>
        <v>580291.11</v>
      </c>
      <c r="E64" s="1">
        <v>0</v>
      </c>
      <c r="F64" s="1">
        <v>0</v>
      </c>
      <c r="G64" s="2">
        <f t="shared" si="0"/>
        <v>104181.59115000001</v>
      </c>
      <c r="H64" s="2">
        <f t="shared" si="1"/>
        <v>0.27999999996973202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493093.83</v>
      </c>
      <c r="D65" s="1">
        <f>'PR-RAS'!E69</f>
        <v>566413.12</v>
      </c>
      <c r="E65" s="1">
        <v>0</v>
      </c>
      <c r="F65" s="1">
        <v>0</v>
      </c>
      <c r="G65" s="2">
        <f t="shared" si="0"/>
        <v>104058.88448000001</v>
      </c>
      <c r="H65" s="2">
        <f t="shared" si="1"/>
        <v>0.28999999997904524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13877.99</v>
      </c>
      <c r="E66" s="1">
        <v>0</v>
      </c>
      <c r="F66" s="1">
        <v>0</v>
      </c>
      <c r="G66" s="2">
        <f t="shared" si="0"/>
        <v>1804.1387</v>
      </c>
      <c r="H66" s="2">
        <f t="shared" si="1"/>
        <v>1.0000000000218279E-2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251956.13</v>
      </c>
      <c r="D70" s="1">
        <f>'PR-RAS'!E74</f>
        <v>155074.5</v>
      </c>
      <c r="E70" s="1">
        <v>0</v>
      </c>
      <c r="F70" s="1">
        <v>0</v>
      </c>
      <c r="G70" s="2">
        <f t="shared" si="0"/>
        <v>38785.253970000005</v>
      </c>
      <c r="H70" s="2">
        <f t="shared" si="1"/>
        <v>0.63000000000465661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251956.13</v>
      </c>
      <c r="D71" s="1">
        <f>'PR-RAS'!E75</f>
        <v>43699.85</v>
      </c>
      <c r="E71" s="1">
        <v>0</v>
      </c>
      <c r="F71" s="1">
        <v>0</v>
      </c>
      <c r="G71" s="2">
        <f t="shared" si="0"/>
        <v>23754.908100000004</v>
      </c>
      <c r="H71" s="2">
        <f t="shared" si="1"/>
        <v>0.2800000000061118</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111374.65</v>
      </c>
      <c r="E72" s="1">
        <v>0</v>
      </c>
      <c r="F72" s="1">
        <v>0</v>
      </c>
      <c r="G72" s="2">
        <f t="shared" si="0"/>
        <v>15815.200299999999</v>
      </c>
      <c r="H72" s="2">
        <f t="shared" si="1"/>
        <v>0.35000000000582077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0.24</v>
      </c>
      <c r="D78" s="1">
        <f>'PR-RAS'!E82</f>
        <v>0</v>
      </c>
      <c r="E78" s="1">
        <v>0</v>
      </c>
      <c r="F78" s="1">
        <v>0</v>
      </c>
      <c r="G78" s="2">
        <f t="shared" si="0"/>
        <v>1.848E-2</v>
      </c>
      <c r="H78" s="2">
        <f t="shared" si="1"/>
        <v>0.24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0.24</v>
      </c>
      <c r="D79" s="1">
        <f>'PR-RAS'!E83</f>
        <v>0</v>
      </c>
      <c r="E79" s="1">
        <v>0</v>
      </c>
      <c r="F79" s="1">
        <v>0</v>
      </c>
      <c r="G79" s="2">
        <f t="shared" si="0"/>
        <v>1.8720000000000001E-2</v>
      </c>
      <c r="H79" s="2">
        <f t="shared" si="1"/>
        <v>0.24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0.24</v>
      </c>
      <c r="D81" s="1">
        <f>'PR-RAS'!E85</f>
        <v>0</v>
      </c>
      <c r="E81" s="1">
        <v>0</v>
      </c>
      <c r="F81" s="1">
        <v>0</v>
      </c>
      <c r="G81" s="2">
        <f t="shared" si="0"/>
        <v>1.9199999999999998E-2</v>
      </c>
      <c r="H81" s="2">
        <f t="shared" si="1"/>
        <v>0.24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1240.96</v>
      </c>
      <c r="D102" s="1">
        <f>'PR-RAS'!E106</f>
        <v>0</v>
      </c>
      <c r="E102" s="1">
        <v>0</v>
      </c>
      <c r="F102" s="1">
        <v>0</v>
      </c>
      <c r="G102" s="2">
        <f t="shared" si="0"/>
        <v>125.33696</v>
      </c>
      <c r="H102" s="2">
        <f t="shared" si="1"/>
        <v>3.999999999996362E-2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1240.96</v>
      </c>
      <c r="D108" s="1">
        <f>'PR-RAS'!E112</f>
        <v>0</v>
      </c>
      <c r="E108" s="1">
        <v>0</v>
      </c>
      <c r="F108" s="1">
        <v>0</v>
      </c>
      <c r="G108" s="2">
        <f t="shared" si="0"/>
        <v>132.78272000000001</v>
      </c>
      <c r="H108" s="2">
        <f t="shared" si="1"/>
        <v>3.999999999996362E-2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1240.96</v>
      </c>
      <c r="D113" s="1">
        <f>'PR-RAS'!E117</f>
        <v>0</v>
      </c>
      <c r="E113" s="1">
        <v>0</v>
      </c>
      <c r="F113" s="1">
        <v>0</v>
      </c>
      <c r="G113" s="2">
        <f t="shared" si="0"/>
        <v>138.98752000000002</v>
      </c>
      <c r="H113" s="2">
        <f t="shared" si="1"/>
        <v>3.999999999996362E-2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52374.950000000004</v>
      </c>
      <c r="D120" s="1">
        <f>'PR-RAS'!E124</f>
        <v>63176.33</v>
      </c>
      <c r="E120" s="1">
        <v>0</v>
      </c>
      <c r="F120" s="1">
        <v>0</v>
      </c>
      <c r="G120" s="2">
        <f t="shared" si="0"/>
        <v>21268.585590000002</v>
      </c>
      <c r="H120" s="2">
        <f t="shared" si="1"/>
        <v>0.37999999999738066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52242.23</v>
      </c>
      <c r="D121" s="1">
        <f>'PR-RAS'!E125</f>
        <v>60826.380000000005</v>
      </c>
      <c r="E121" s="1">
        <v>0</v>
      </c>
      <c r="F121" s="1">
        <v>0</v>
      </c>
      <c r="G121" s="2">
        <f t="shared" si="0"/>
        <v>20867.398800000003</v>
      </c>
      <c r="H121" s="2">
        <f t="shared" si="1"/>
        <v>0.61000000000785803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3127.72</v>
      </c>
      <c r="D122" s="1">
        <f>'PR-RAS'!E126</f>
        <v>2149.94</v>
      </c>
      <c r="E122" s="1">
        <v>0</v>
      </c>
      <c r="F122" s="1">
        <v>0</v>
      </c>
      <c r="G122" s="2">
        <f t="shared" si="0"/>
        <v>898.7396</v>
      </c>
      <c r="H122" s="2">
        <f t="shared" si="1"/>
        <v>0.34000000000014552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49114.51</v>
      </c>
      <c r="D123" s="1">
        <f>'PR-RAS'!E127</f>
        <v>58676.44</v>
      </c>
      <c r="E123" s="1">
        <v>0</v>
      </c>
      <c r="F123" s="1">
        <v>0</v>
      </c>
      <c r="G123" s="2">
        <f t="shared" si="0"/>
        <v>20309.021580000001</v>
      </c>
      <c r="H123" s="2">
        <f t="shared" si="1"/>
        <v>0.93000000000029104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132.72</v>
      </c>
      <c r="D124" s="1">
        <f>'PR-RAS'!E128</f>
        <v>2349.9499999999998</v>
      </c>
      <c r="E124" s="1">
        <v>0</v>
      </c>
      <c r="F124" s="1">
        <v>0</v>
      </c>
      <c r="G124" s="2">
        <f t="shared" si="0"/>
        <v>594.41225999999995</v>
      </c>
      <c r="H124" s="2">
        <f t="shared" si="1"/>
        <v>0.33000000000018304</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132.72</v>
      </c>
      <c r="D125" s="1">
        <f>'PR-RAS'!E129</f>
        <v>1349.95</v>
      </c>
      <c r="E125" s="1">
        <v>0</v>
      </c>
      <c r="F125" s="1">
        <v>0</v>
      </c>
      <c r="G125" s="2">
        <f t="shared" si="0"/>
        <v>351.24487999999997</v>
      </c>
      <c r="H125" s="2">
        <f t="shared" si="1"/>
        <v>0.32999999999995566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1000</v>
      </c>
      <c r="E126" s="1">
        <v>0</v>
      </c>
      <c r="F126" s="1">
        <v>0</v>
      </c>
      <c r="G126" s="2">
        <f t="shared" si="0"/>
        <v>250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137440.72</v>
      </c>
      <c r="D129" s="1">
        <f>'PR-RAS'!E133</f>
        <v>103671.89</v>
      </c>
      <c r="E129" s="1">
        <v>0</v>
      </c>
      <c r="F129" s="1">
        <v>0</v>
      </c>
      <c r="G129" s="2">
        <f t="shared" si="0"/>
        <v>44132.415999999997</v>
      </c>
      <c r="H129" s="2">
        <f t="shared" si="1"/>
        <v>0.38999999999941792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137440.72</v>
      </c>
      <c r="D130" s="1">
        <f>'PR-RAS'!E134</f>
        <v>103671.89</v>
      </c>
      <c r="E130" s="1">
        <v>0</v>
      </c>
      <c r="F130" s="1">
        <v>0</v>
      </c>
      <c r="G130" s="2">
        <f t="shared" si="0"/>
        <v>44477.200499999999</v>
      </c>
      <c r="H130" s="2">
        <f t="shared" si="1"/>
        <v>0.38999999999941792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97001.46</v>
      </c>
      <c r="D131" s="1">
        <f>'PR-RAS'!E135</f>
        <v>100358.2</v>
      </c>
      <c r="E131" s="1">
        <v>0</v>
      </c>
      <c r="F131" s="1">
        <v>0</v>
      </c>
      <c r="G131" s="2">
        <f t="shared" si="0"/>
        <v>38703.321799999998</v>
      </c>
      <c r="H131" s="2">
        <f t="shared" si="1"/>
        <v>0.66000000000349246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40439.26</v>
      </c>
      <c r="D132" s="1">
        <f>'PR-RAS'!E136</f>
        <v>3313.69</v>
      </c>
      <c r="E132" s="1">
        <v>0</v>
      </c>
      <c r="F132" s="1">
        <v>0</v>
      </c>
      <c r="G132" s="2">
        <f t="shared" si="0"/>
        <v>6165.72984</v>
      </c>
      <c r="H132" s="2">
        <f t="shared" si="1"/>
        <v>0.5700000000019827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625503.91999999993</v>
      </c>
      <c r="D147" s="1">
        <f>'PR-RAS'!E151</f>
        <v>784246.27999999991</v>
      </c>
      <c r="E147" s="1">
        <v>0</v>
      </c>
      <c r="F147" s="1">
        <v>0</v>
      </c>
      <c r="G147" s="2">
        <f t="shared" si="0"/>
        <v>320323.48607999989</v>
      </c>
      <c r="H147" s="2">
        <f t="shared" si="1"/>
        <v>0.35999999998603016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441434.19999999995</v>
      </c>
      <c r="D148" s="1">
        <f>'PR-RAS'!E152</f>
        <v>603166.53999999992</v>
      </c>
      <c r="E148" s="1">
        <v>0</v>
      </c>
      <c r="F148" s="1">
        <v>0</v>
      </c>
      <c r="G148" s="2">
        <f t="shared" si="0"/>
        <v>242221.79015999995</v>
      </c>
      <c r="H148" s="2">
        <f t="shared" si="1"/>
        <v>0.66000000003259629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363954.63</v>
      </c>
      <c r="D149" s="1">
        <f>'PR-RAS'!E153</f>
        <v>501613.79</v>
      </c>
      <c r="E149" s="1">
        <v>0</v>
      </c>
      <c r="F149" s="1">
        <v>0</v>
      </c>
      <c r="G149" s="2">
        <f t="shared" si="0"/>
        <v>202342.96707999997</v>
      </c>
      <c r="H149" s="2">
        <f t="shared" si="1"/>
        <v>0.58000000001629815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363954.63</v>
      </c>
      <c r="D150" s="1">
        <f>'PR-RAS'!E154</f>
        <v>501613.79</v>
      </c>
      <c r="E150" s="1">
        <v>0</v>
      </c>
      <c r="F150" s="1">
        <v>0</v>
      </c>
      <c r="G150" s="2">
        <f t="shared" si="0"/>
        <v>203710.14928999997</v>
      </c>
      <c r="H150" s="2">
        <f t="shared" si="1"/>
        <v>0.58000000001629815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18842.73</v>
      </c>
      <c r="D154" s="1">
        <f>'PR-RAS'!E158</f>
        <v>19112.79</v>
      </c>
      <c r="E154" s="1">
        <v>0</v>
      </c>
      <c r="F154" s="1">
        <v>0</v>
      </c>
      <c r="G154" s="2">
        <f t="shared" si="0"/>
        <v>8731.4514299999992</v>
      </c>
      <c r="H154" s="2">
        <f t="shared" si="1"/>
        <v>0.47999999999956344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58636.84</v>
      </c>
      <c r="D155" s="1">
        <f>'PR-RAS'!E159</f>
        <v>82439.959999999992</v>
      </c>
      <c r="E155" s="1">
        <v>0</v>
      </c>
      <c r="F155" s="1">
        <v>0</v>
      </c>
      <c r="G155" s="2">
        <f t="shared" si="0"/>
        <v>34421.581039999997</v>
      </c>
      <c r="H155" s="2">
        <f t="shared" si="1"/>
        <v>0.20000000001164153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58540.75</v>
      </c>
      <c r="D157" s="1">
        <f>'PR-RAS'!E161</f>
        <v>82394.84</v>
      </c>
      <c r="E157" s="1">
        <v>0</v>
      </c>
      <c r="F157" s="1">
        <v>0</v>
      </c>
      <c r="G157" s="2">
        <f t="shared" si="0"/>
        <v>34839.547079999997</v>
      </c>
      <c r="H157" s="2">
        <f t="shared" si="1"/>
        <v>0.41000000000349246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96.09</v>
      </c>
      <c r="D158" s="1">
        <f>'PR-RAS'!E162</f>
        <v>45.12</v>
      </c>
      <c r="E158" s="1">
        <v>0</v>
      </c>
      <c r="F158" s="1">
        <v>0</v>
      </c>
      <c r="G158" s="2">
        <f t="shared" si="0"/>
        <v>29.253809999999998</v>
      </c>
      <c r="H158" s="2">
        <f t="shared" si="1"/>
        <v>0.21000000000000085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183136.81999999998</v>
      </c>
      <c r="D159" s="1">
        <f>'PR-RAS'!E163</f>
        <v>177957.21999999997</v>
      </c>
      <c r="E159" s="1">
        <v>0</v>
      </c>
      <c r="F159" s="1">
        <v>0</v>
      </c>
      <c r="G159" s="2">
        <f t="shared" si="0"/>
        <v>85170.099079999985</v>
      </c>
      <c r="H159" s="2">
        <f t="shared" si="1"/>
        <v>0.39999999999417923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61798.01</v>
      </c>
      <c r="D160" s="1">
        <f>'PR-RAS'!E164</f>
        <v>61920.33</v>
      </c>
      <c r="E160" s="1">
        <v>0</v>
      </c>
      <c r="F160" s="1">
        <v>0</v>
      </c>
      <c r="G160" s="2">
        <f t="shared" si="0"/>
        <v>29516.548530000004</v>
      </c>
      <c r="H160" s="2">
        <f t="shared" si="1"/>
        <v>0.3400000000037835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21762.62</v>
      </c>
      <c r="D161" s="1">
        <f>'PR-RAS'!E165</f>
        <v>30502.3</v>
      </c>
      <c r="E161" s="1">
        <v>0</v>
      </c>
      <c r="F161" s="1">
        <v>0</v>
      </c>
      <c r="G161" s="2">
        <f t="shared" si="0"/>
        <v>13242.7552</v>
      </c>
      <c r="H161" s="2">
        <f t="shared" si="1"/>
        <v>0.68000000000029104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11477.83</v>
      </c>
      <c r="D162" s="1">
        <f>'PR-RAS'!E166</f>
        <v>12765.58</v>
      </c>
      <c r="E162" s="1">
        <v>0</v>
      </c>
      <c r="F162" s="1">
        <v>0</v>
      </c>
      <c r="G162" s="2">
        <f t="shared" si="0"/>
        <v>5958.4473900000003</v>
      </c>
      <c r="H162" s="2">
        <f t="shared" si="1"/>
        <v>0.59000000000014552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22393.19</v>
      </c>
      <c r="D163" s="1">
        <f>'PR-RAS'!E167</f>
        <v>12565.45</v>
      </c>
      <c r="E163" s="1">
        <v>0</v>
      </c>
      <c r="F163" s="1">
        <v>0</v>
      </c>
      <c r="G163" s="2">
        <f t="shared" si="0"/>
        <v>7698.9025799999999</v>
      </c>
      <c r="H163" s="2">
        <f t="shared" si="1"/>
        <v>0.63999999999941792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6164.37</v>
      </c>
      <c r="D164" s="1">
        <f>'PR-RAS'!E168</f>
        <v>6087</v>
      </c>
      <c r="E164" s="1">
        <v>0</v>
      </c>
      <c r="F164" s="1">
        <v>0</v>
      </c>
      <c r="G164" s="2">
        <f t="shared" si="0"/>
        <v>2989.1543099999999</v>
      </c>
      <c r="H164" s="2">
        <f t="shared" si="1"/>
        <v>0.36999999999989086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66578.77</v>
      </c>
      <c r="D165" s="1">
        <f>'PR-RAS'!E169</f>
        <v>56034.929999999993</v>
      </c>
      <c r="E165" s="1">
        <v>0</v>
      </c>
      <c r="F165" s="1">
        <v>0</v>
      </c>
      <c r="G165" s="2">
        <f t="shared" si="0"/>
        <v>29298.375320000003</v>
      </c>
      <c r="H165" s="2">
        <f t="shared" si="1"/>
        <v>0.30000000000291038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7450.6</v>
      </c>
      <c r="D166" s="1">
        <f>'PR-RAS'!E170</f>
        <v>7211.89</v>
      </c>
      <c r="E166" s="1">
        <v>0</v>
      </c>
      <c r="F166" s="1">
        <v>0</v>
      </c>
      <c r="G166" s="2">
        <f t="shared" si="0"/>
        <v>3609.2727000000004</v>
      </c>
      <c r="H166" s="2">
        <f t="shared" si="1"/>
        <v>0.50999999999930878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28978.14</v>
      </c>
      <c r="D167" s="1">
        <f>'PR-RAS'!E171</f>
        <v>30091.86</v>
      </c>
      <c r="E167" s="1">
        <v>0</v>
      </c>
      <c r="F167" s="1">
        <v>0</v>
      </c>
      <c r="G167" s="2">
        <f t="shared" si="0"/>
        <v>14800.868760000001</v>
      </c>
      <c r="H167" s="2">
        <f t="shared" si="1"/>
        <v>0.27999999999883585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29343.56</v>
      </c>
      <c r="D168" s="1">
        <f>'PR-RAS'!E172</f>
        <v>16260.63</v>
      </c>
      <c r="E168" s="1">
        <v>0</v>
      </c>
      <c r="F168" s="1">
        <v>0</v>
      </c>
      <c r="G168" s="2">
        <f t="shared" si="0"/>
        <v>10331.424940000001</v>
      </c>
      <c r="H168" s="2">
        <f t="shared" si="1"/>
        <v>0.80999999999949068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212.71</v>
      </c>
      <c r="D169" s="1">
        <f>'PR-RAS'!E173</f>
        <v>751.06</v>
      </c>
      <c r="E169" s="1">
        <v>0</v>
      </c>
      <c r="F169" s="1">
        <v>0</v>
      </c>
      <c r="G169" s="2">
        <f t="shared" si="0"/>
        <v>288.09143999999998</v>
      </c>
      <c r="H169" s="2">
        <f t="shared" si="1"/>
        <v>0.34999999999993747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405.67</v>
      </c>
      <c r="D170" s="1">
        <f>'PR-RAS'!E174</f>
        <v>1719.49</v>
      </c>
      <c r="E170" s="1">
        <v>0</v>
      </c>
      <c r="F170" s="1">
        <v>0</v>
      </c>
      <c r="G170" s="2">
        <f t="shared" si="0"/>
        <v>649.74585000000002</v>
      </c>
      <c r="H170" s="2">
        <f t="shared" si="1"/>
        <v>0.81999999999999318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188.09</v>
      </c>
      <c r="D172" s="1">
        <f>'PR-RAS'!E176</f>
        <v>0</v>
      </c>
      <c r="E172" s="1">
        <v>0</v>
      </c>
      <c r="F172" s="1">
        <v>0</v>
      </c>
      <c r="G172" s="2">
        <f t="shared" si="0"/>
        <v>32.16339</v>
      </c>
      <c r="H172" s="2">
        <f t="shared" si="1"/>
        <v>9.0000000000003411E-2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45279.68</v>
      </c>
      <c r="D173" s="1">
        <f>'PR-RAS'!E177</f>
        <v>50402.35</v>
      </c>
      <c r="E173" s="1">
        <v>0</v>
      </c>
      <c r="F173" s="1">
        <v>0</v>
      </c>
      <c r="G173" s="2">
        <f t="shared" si="0"/>
        <v>25126.513359999997</v>
      </c>
      <c r="H173" s="2">
        <f t="shared" si="1"/>
        <v>0.66999999999825377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1234.83</v>
      </c>
      <c r="D174" s="1">
        <f>'PR-RAS'!E178</f>
        <v>950.87</v>
      </c>
      <c r="E174" s="1">
        <v>0</v>
      </c>
      <c r="F174" s="1">
        <v>0</v>
      </c>
      <c r="G174" s="2">
        <f t="shared" si="0"/>
        <v>542.62660999999991</v>
      </c>
      <c r="H174" s="2">
        <f t="shared" si="1"/>
        <v>0.30000000000006821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4469.03</v>
      </c>
      <c r="D175" s="1">
        <f>'PR-RAS'!E179</f>
        <v>3879.18</v>
      </c>
      <c r="E175" s="1">
        <v>0</v>
      </c>
      <c r="F175" s="1">
        <v>0</v>
      </c>
      <c r="G175" s="2">
        <f t="shared" si="0"/>
        <v>2127.5658599999997</v>
      </c>
      <c r="H175" s="2">
        <f t="shared" si="1"/>
        <v>0.20999999999958163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328.84</v>
      </c>
      <c r="D176" s="1">
        <f>'PR-RAS'!E180</f>
        <v>592.73</v>
      </c>
      <c r="E176" s="1">
        <v>0</v>
      </c>
      <c r="F176" s="1">
        <v>0</v>
      </c>
      <c r="G176" s="2">
        <f t="shared" si="0"/>
        <v>265.0025</v>
      </c>
      <c r="H176" s="2">
        <f t="shared" si="1"/>
        <v>0.43000000000000682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4822.2700000000004</v>
      </c>
      <c r="D177" s="1">
        <f>'PR-RAS'!E181</f>
        <v>3838.74</v>
      </c>
      <c r="E177" s="1">
        <v>0</v>
      </c>
      <c r="F177" s="1">
        <v>0</v>
      </c>
      <c r="G177" s="2">
        <f t="shared" si="0"/>
        <v>2199.9559999999997</v>
      </c>
      <c r="H177" s="2">
        <f t="shared" si="1"/>
        <v>0.53000000000065484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21288.74</v>
      </c>
      <c r="D178" s="1">
        <f>'PR-RAS'!E182</f>
        <v>17935.47</v>
      </c>
      <c r="E178" s="1">
        <v>0</v>
      </c>
      <c r="F178" s="1">
        <v>0</v>
      </c>
      <c r="G178" s="2">
        <f t="shared" si="0"/>
        <v>10117.263360000001</v>
      </c>
      <c r="H178" s="2">
        <f t="shared" si="1"/>
        <v>0.72999999999956344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714.71</v>
      </c>
      <c r="D179" s="1">
        <f>'PR-RAS'!E183</f>
        <v>3495.02</v>
      </c>
      <c r="E179" s="1">
        <v>0</v>
      </c>
      <c r="F179" s="1">
        <v>0</v>
      </c>
      <c r="G179" s="2">
        <f t="shared" si="0"/>
        <v>1371.4455</v>
      </c>
      <c r="H179" s="2">
        <f t="shared" si="1"/>
        <v>0.30999999999994543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7491.35</v>
      </c>
      <c r="D180" s="1">
        <f>'PR-RAS'!E184</f>
        <v>15640.43</v>
      </c>
      <c r="E180" s="1">
        <v>0</v>
      </c>
      <c r="F180" s="1">
        <v>0</v>
      </c>
      <c r="G180" s="2">
        <f t="shared" si="0"/>
        <v>6940.2255899999991</v>
      </c>
      <c r="H180" s="2">
        <f t="shared" si="1"/>
        <v>0.78000000000065484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1682.56</v>
      </c>
      <c r="D181" s="1">
        <f>'PR-RAS'!E185</f>
        <v>1294.5899999999999</v>
      </c>
      <c r="E181" s="1">
        <v>0</v>
      </c>
      <c r="F181" s="1">
        <v>0</v>
      </c>
      <c r="G181" s="2">
        <f t="shared" si="0"/>
        <v>768.91319999999996</v>
      </c>
      <c r="H181" s="2">
        <f t="shared" si="1"/>
        <v>0.85000000000013642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3247.35</v>
      </c>
      <c r="D182" s="1">
        <f>'PR-RAS'!E186</f>
        <v>2775.32</v>
      </c>
      <c r="E182" s="1">
        <v>0</v>
      </c>
      <c r="F182" s="1">
        <v>0</v>
      </c>
      <c r="G182" s="2">
        <f t="shared" si="0"/>
        <v>1592.4361899999999</v>
      </c>
      <c r="H182" s="2">
        <f t="shared" si="1"/>
        <v>0.67000000000007276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9480.3599999999988</v>
      </c>
      <c r="D184" s="1">
        <f>'PR-RAS'!E188</f>
        <v>9599.61</v>
      </c>
      <c r="E184" s="1">
        <v>0</v>
      </c>
      <c r="F184" s="1">
        <v>0</v>
      </c>
      <c r="G184" s="2">
        <f t="shared" si="0"/>
        <v>5248.3631400000004</v>
      </c>
      <c r="H184" s="2">
        <f t="shared" si="1"/>
        <v>0.74999999999818101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2481.92</v>
      </c>
      <c r="D185" s="1">
        <f>'PR-RAS'!E189</f>
        <v>0</v>
      </c>
      <c r="E185" s="1">
        <v>0</v>
      </c>
      <c r="F185" s="1">
        <v>0</v>
      </c>
      <c r="G185" s="2">
        <f t="shared" si="0"/>
        <v>456.67328000000003</v>
      </c>
      <c r="H185" s="2">
        <f t="shared" si="1"/>
        <v>7.999999999992724E-2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367.36</v>
      </c>
      <c r="D186" s="1">
        <f>'PR-RAS'!E190</f>
        <v>487.78</v>
      </c>
      <c r="E186" s="1">
        <v>0</v>
      </c>
      <c r="F186" s="1">
        <v>0</v>
      </c>
      <c r="G186" s="2">
        <f t="shared" si="0"/>
        <v>248.4402</v>
      </c>
      <c r="H186" s="2">
        <f t="shared" si="1"/>
        <v>0.58000000000004093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871.08</v>
      </c>
      <c r="D187" s="1">
        <f>'PR-RAS'!E191</f>
        <v>3859.05</v>
      </c>
      <c r="E187" s="1">
        <v>0</v>
      </c>
      <c r="F187" s="1">
        <v>0</v>
      </c>
      <c r="G187" s="2">
        <f t="shared" si="0"/>
        <v>1597.5874800000001</v>
      </c>
      <c r="H187" s="2">
        <f t="shared" si="1"/>
        <v>0.13000000000022283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431.39</v>
      </c>
      <c r="D188" s="1">
        <f>'PR-RAS'!E192</f>
        <v>500</v>
      </c>
      <c r="E188" s="1">
        <v>0</v>
      </c>
      <c r="F188" s="1">
        <v>0</v>
      </c>
      <c r="G188" s="2">
        <f t="shared" si="0"/>
        <v>267.66992999999997</v>
      </c>
      <c r="H188" s="2">
        <f t="shared" si="1"/>
        <v>0.38999999999998636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2040.61</v>
      </c>
      <c r="D189" s="1">
        <f>'PR-RAS'!E193</f>
        <v>3267.51</v>
      </c>
      <c r="E189" s="1">
        <v>0</v>
      </c>
      <c r="F189" s="1">
        <v>0</v>
      </c>
      <c r="G189" s="2">
        <f t="shared" si="0"/>
        <v>1612.2184400000001</v>
      </c>
      <c r="H189" s="2">
        <f t="shared" si="1"/>
        <v>0.87999999999988177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2672.36</v>
      </c>
      <c r="D190" s="1">
        <f>'PR-RAS'!E194</f>
        <v>0</v>
      </c>
      <c r="E190" s="1">
        <v>0</v>
      </c>
      <c r="F190" s="1">
        <v>0</v>
      </c>
      <c r="G190" s="2">
        <f t="shared" si="0"/>
        <v>505.07604000000003</v>
      </c>
      <c r="H190" s="2">
        <f t="shared" si="1"/>
        <v>0.36000000000012733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615.64</v>
      </c>
      <c r="D191" s="1">
        <f>'PR-RAS'!E195</f>
        <v>1485.27</v>
      </c>
      <c r="E191" s="1">
        <v>0</v>
      </c>
      <c r="F191" s="1">
        <v>0</v>
      </c>
      <c r="G191" s="2">
        <f t="shared" si="0"/>
        <v>681.37419999999997</v>
      </c>
      <c r="H191" s="2">
        <f t="shared" si="1"/>
        <v>0.62999999999999545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932.9</v>
      </c>
      <c r="D192" s="1">
        <f>'PR-RAS'!E196</f>
        <v>2177</v>
      </c>
      <c r="E192" s="1">
        <v>0</v>
      </c>
      <c r="F192" s="1">
        <v>0</v>
      </c>
      <c r="G192" s="2">
        <f t="shared" si="0"/>
        <v>1009.7978999999999</v>
      </c>
      <c r="H192" s="2">
        <f t="shared" si="1"/>
        <v>0.10000000000002274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932.9</v>
      </c>
      <c r="D206" s="1">
        <f>'PR-RAS'!E210</f>
        <v>2177</v>
      </c>
      <c r="E206" s="1">
        <v>0</v>
      </c>
      <c r="F206" s="1">
        <v>0</v>
      </c>
      <c r="G206" s="2">
        <f t="shared" si="0"/>
        <v>1083.8145</v>
      </c>
      <c r="H206" s="2">
        <f t="shared" si="1"/>
        <v>0.10000000000002274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926.03</v>
      </c>
      <c r="D207" s="1">
        <f>'PR-RAS'!E211</f>
        <v>1103.6099999999999</v>
      </c>
      <c r="E207" s="1">
        <v>0</v>
      </c>
      <c r="F207" s="1">
        <v>0</v>
      </c>
      <c r="G207" s="2">
        <f t="shared" si="0"/>
        <v>645.44949999999994</v>
      </c>
      <c r="H207" s="2">
        <f t="shared" si="1"/>
        <v>0.42000000000007276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6.87</v>
      </c>
      <c r="D209" s="1">
        <f>'PR-RAS'!E213</f>
        <v>1073.3900000000001</v>
      </c>
      <c r="E209" s="1">
        <v>0</v>
      </c>
      <c r="F209" s="1">
        <v>0</v>
      </c>
      <c r="G209" s="2">
        <f t="shared" si="0"/>
        <v>447.95920000000001</v>
      </c>
      <c r="H209" s="2">
        <f t="shared" si="1"/>
        <v>0.52000000000009994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945.52</v>
      </c>
      <c r="E259" s="1">
        <v>0</v>
      </c>
      <c r="F259" s="1">
        <v>0</v>
      </c>
      <c r="G259" s="2">
        <f t="shared" si="0"/>
        <v>487.88832000000002</v>
      </c>
      <c r="H259" s="2">
        <f t="shared" si="1"/>
        <v>0.48000000000001819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945.52</v>
      </c>
      <c r="E260" s="1">
        <v>0</v>
      </c>
      <c r="F260" s="1">
        <v>0</v>
      </c>
      <c r="G260" s="2">
        <f t="shared" si="0"/>
        <v>489.77936</v>
      </c>
      <c r="H260" s="2">
        <f t="shared" si="1"/>
        <v>0.48000000000001819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945.52</v>
      </c>
      <c r="E262" s="1">
        <v>0</v>
      </c>
      <c r="F262" s="1">
        <v>0</v>
      </c>
      <c r="G262" s="2">
        <f t="shared" si="0"/>
        <v>493.56144</v>
      </c>
      <c r="H262" s="2">
        <f t="shared" si="1"/>
        <v>0.48000000000001819</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625503.91999999993</v>
      </c>
      <c r="D285" s="1">
        <f>'PR-RAS'!E289</f>
        <v>784246.27999999991</v>
      </c>
      <c r="E285" s="1">
        <v>0</v>
      </c>
      <c r="F285" s="1">
        <v>0</v>
      </c>
      <c r="G285" s="2">
        <f t="shared" si="8"/>
        <v>623095.00031999976</v>
      </c>
      <c r="H285" s="2">
        <f t="shared" si="9"/>
        <v>0.35999999998603016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310602.90999999992</v>
      </c>
      <c r="D286" s="1">
        <f>'PR-RAS'!E290</f>
        <v>117967.55000000005</v>
      </c>
      <c r="E286" s="1">
        <v>0</v>
      </c>
      <c r="F286" s="1">
        <v>0</v>
      </c>
      <c r="G286" s="2">
        <f t="shared" si="8"/>
        <v>155763.33284999998</v>
      </c>
      <c r="H286" s="2">
        <f t="shared" si="9"/>
        <v>0.5400000000372529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189576.15</v>
      </c>
      <c r="D288" s="1">
        <f>'PR-RAS'!E292</f>
        <v>77991.77</v>
      </c>
      <c r="E288" s="1">
        <v>0</v>
      </c>
      <c r="F288" s="1">
        <v>0</v>
      </c>
      <c r="G288" s="2">
        <f t="shared" si="8"/>
        <v>99175.63102999999</v>
      </c>
      <c r="H288" s="2">
        <f t="shared" si="9"/>
        <v>0.3799999999901047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64083.55</v>
      </c>
      <c r="D290" s="1">
        <f>'PR-RAS'!E294</f>
        <v>2939.25</v>
      </c>
      <c r="E290" s="1">
        <v>0</v>
      </c>
      <c r="F290" s="1">
        <v>0</v>
      </c>
      <c r="G290" s="2">
        <f t="shared" si="8"/>
        <v>20219.032449999999</v>
      </c>
      <c r="H290" s="2">
        <f t="shared" si="9"/>
        <v>0.69999999999708962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69183.649999999994</v>
      </c>
      <c r="D291" s="1">
        <f>'PR-RAS'!E295</f>
        <v>2939.25</v>
      </c>
      <c r="E291" s="1">
        <v>0</v>
      </c>
      <c r="F291" s="1">
        <v>0</v>
      </c>
      <c r="G291" s="2">
        <f t="shared" si="8"/>
        <v>21768.023499999996</v>
      </c>
      <c r="H291" s="2">
        <f t="shared" si="9"/>
        <v>0.60000000000582077</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20148.579999999998</v>
      </c>
      <c r="D345" s="1">
        <f>'PR-RAS'!E350</f>
        <v>132316.6</v>
      </c>
      <c r="E345" s="1">
        <v>0</v>
      </c>
      <c r="F345" s="1">
        <v>0</v>
      </c>
      <c r="G345" s="2">
        <f t="shared" si="8"/>
        <v>97964.932320000007</v>
      </c>
      <c r="H345" s="2">
        <f t="shared" si="9"/>
        <v>0.81999999999607098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822.14</v>
      </c>
      <c r="D358" s="1">
        <f>'PR-RAS'!E363</f>
        <v>5956.5399999999991</v>
      </c>
      <c r="E358" s="1">
        <v>0</v>
      </c>
      <c r="F358" s="1">
        <v>0</v>
      </c>
      <c r="G358" s="2">
        <f t="shared" si="8"/>
        <v>4546.473539999999</v>
      </c>
      <c r="H358" s="2">
        <f t="shared" si="9"/>
        <v>0.60000000000093223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729.31</v>
      </c>
      <c r="E359" s="1">
        <v>0</v>
      </c>
      <c r="F359" s="1">
        <v>0</v>
      </c>
      <c r="G359" s="2">
        <f t="shared" si="8"/>
        <v>522.18595999999991</v>
      </c>
      <c r="H359" s="2">
        <f t="shared" si="9"/>
        <v>0.30999999999994543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729.31</v>
      </c>
      <c r="E360" s="1">
        <v>0</v>
      </c>
      <c r="F360" s="1">
        <v>0</v>
      </c>
      <c r="G360" s="2">
        <f t="shared" si="8"/>
        <v>523.64457999999991</v>
      </c>
      <c r="H360" s="2">
        <f t="shared" si="9"/>
        <v>0.30999999999994543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769.31</v>
      </c>
      <c r="D364" s="1">
        <f>'PR-RAS'!E369</f>
        <v>5227.2299999999996</v>
      </c>
      <c r="E364" s="1">
        <v>0</v>
      </c>
      <c r="F364" s="1">
        <v>0</v>
      </c>
      <c r="G364" s="2">
        <f t="shared" si="8"/>
        <v>4074.2285099999995</v>
      </c>
      <c r="H364" s="2">
        <f t="shared" si="9"/>
        <v>0.53999999999950887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769.31</v>
      </c>
      <c r="D365" s="1">
        <f>'PR-RAS'!E370</f>
        <v>3468.65</v>
      </c>
      <c r="E365" s="1">
        <v>0</v>
      </c>
      <c r="F365" s="1">
        <v>0</v>
      </c>
      <c r="G365" s="2">
        <f t="shared" si="8"/>
        <v>2805.20604</v>
      </c>
      <c r="H365" s="2">
        <f t="shared" si="9"/>
        <v>0.65999999999985448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1758.58</v>
      </c>
      <c r="E367" s="1">
        <v>0</v>
      </c>
      <c r="F367" s="1">
        <v>0</v>
      </c>
      <c r="G367" s="2">
        <f t="shared" si="8"/>
        <v>1287.2805599999999</v>
      </c>
      <c r="H367" s="2">
        <f t="shared" si="9"/>
        <v>0.42000000000007276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52.83</v>
      </c>
      <c r="D378" s="1">
        <f>'PR-RAS'!E383</f>
        <v>0</v>
      </c>
      <c r="E378" s="1">
        <v>0</v>
      </c>
      <c r="F378" s="1">
        <v>0</v>
      </c>
      <c r="G378" s="2">
        <f t="shared" si="8"/>
        <v>19.916909999999998</v>
      </c>
      <c r="H378" s="2">
        <f t="shared" si="9"/>
        <v>0.17000000000000171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52.83</v>
      </c>
      <c r="D379" s="1">
        <f>'PR-RAS'!E384</f>
        <v>0</v>
      </c>
      <c r="E379" s="1">
        <v>0</v>
      </c>
      <c r="F379" s="1">
        <v>0</v>
      </c>
      <c r="G379" s="2">
        <f t="shared" si="8"/>
        <v>19.969739999999998</v>
      </c>
      <c r="H379" s="2">
        <f t="shared" si="9"/>
        <v>0.17000000000000171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19326.439999999999</v>
      </c>
      <c r="D397" s="1">
        <f>'PR-RAS'!E402</f>
        <v>126360.06</v>
      </c>
      <c r="E397" s="1">
        <v>0</v>
      </c>
      <c r="F397" s="1">
        <v>0</v>
      </c>
      <c r="G397" s="2">
        <f t="shared" si="8"/>
        <v>107730.43776</v>
      </c>
      <c r="H397" s="2">
        <f t="shared" si="9"/>
        <v>0.49999999999636202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19326.439999999999</v>
      </c>
      <c r="D398" s="1">
        <f>'PR-RAS'!E403</f>
        <v>126360.06</v>
      </c>
      <c r="E398" s="1">
        <v>0</v>
      </c>
      <c r="F398" s="1">
        <v>0</v>
      </c>
      <c r="G398" s="2">
        <f t="shared" si="8"/>
        <v>108002.48432</v>
      </c>
      <c r="H398" s="2">
        <f t="shared" si="9"/>
        <v>0.49999999999636202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20148.579999999998</v>
      </c>
      <c r="D403" s="1">
        <f>'PR-RAS'!E408</f>
        <v>132316.6</v>
      </c>
      <c r="E403" s="1">
        <v>0</v>
      </c>
      <c r="F403" s="1">
        <v>0</v>
      </c>
      <c r="G403" s="2">
        <f t="shared" si="8"/>
        <v>114482.27556000002</v>
      </c>
      <c r="H403" s="2">
        <f t="shared" si="9"/>
        <v>0.81999999999607098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362254.75</v>
      </c>
      <c r="D405" s="1">
        <f>'PR-RAS'!E410</f>
        <v>0</v>
      </c>
      <c r="E405" s="1">
        <v>0</v>
      </c>
      <c r="F405" s="1">
        <v>0</v>
      </c>
      <c r="G405" s="2">
        <f t="shared" si="8"/>
        <v>146350.91900000002</v>
      </c>
      <c r="H405" s="2">
        <f t="shared" si="9"/>
        <v>0.25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189576.15</v>
      </c>
      <c r="D406" s="1">
        <f>'PR-RAS'!E411</f>
        <v>0</v>
      </c>
      <c r="E406" s="1">
        <v>0</v>
      </c>
      <c r="F406" s="1">
        <v>0</v>
      </c>
      <c r="G406" s="2">
        <f t="shared" si="8"/>
        <v>76778.340750000003</v>
      </c>
      <c r="H406" s="2">
        <f t="shared" si="9"/>
        <v>0.14999999999417923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936106.82999999984</v>
      </c>
      <c r="D407" s="1">
        <f>'PR-RAS'!E412</f>
        <v>902213.83</v>
      </c>
      <c r="E407" s="1">
        <v>0</v>
      </c>
      <c r="F407" s="1">
        <v>0</v>
      </c>
      <c r="G407" s="2">
        <f t="shared" si="8"/>
        <v>1112657.00294</v>
      </c>
      <c r="H407" s="2">
        <f t="shared" si="9"/>
        <v>0.34000000020023435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645652.49999999988</v>
      </c>
      <c r="D408" s="1">
        <f>'PR-RAS'!E413</f>
        <v>916562.87999999989</v>
      </c>
      <c r="E408" s="1">
        <v>0</v>
      </c>
      <c r="F408" s="1">
        <v>0</v>
      </c>
      <c r="G408" s="2">
        <f t="shared" si="8"/>
        <v>1008862.7518199999</v>
      </c>
      <c r="H408" s="2">
        <f t="shared" si="9"/>
        <v>0.62000000022817403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290454.32999999996</v>
      </c>
      <c r="D409" s="1">
        <f>'PR-RAS'!E414</f>
        <v>0</v>
      </c>
      <c r="E409" s="1">
        <v>0</v>
      </c>
      <c r="F409" s="1">
        <v>0</v>
      </c>
      <c r="G409" s="2">
        <f t="shared" si="8"/>
        <v>118505.36663999998</v>
      </c>
      <c r="H409" s="2">
        <f t="shared" si="9"/>
        <v>0.32999999995809048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14349.04999999993</v>
      </c>
      <c r="E410" s="1">
        <v>0</v>
      </c>
      <c r="F410" s="1">
        <v>0</v>
      </c>
      <c r="G410" s="2">
        <f t="shared" si="8"/>
        <v>11737.522899999942</v>
      </c>
      <c r="H410" s="2">
        <f t="shared" si="9"/>
        <v>4.9999999930150807E-2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77991.77</v>
      </c>
      <c r="E411" s="1">
        <v>0</v>
      </c>
      <c r="F411" s="1">
        <v>0</v>
      </c>
      <c r="G411" s="2">
        <f t="shared" si="8"/>
        <v>63953.251400000001</v>
      </c>
      <c r="H411" s="2">
        <f t="shared" si="9"/>
        <v>0.22999999999592546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172678.6</v>
      </c>
      <c r="D412" s="1">
        <f>'PR-RAS'!E417</f>
        <v>0</v>
      </c>
      <c r="E412" s="1">
        <v>0</v>
      </c>
      <c r="F412" s="1">
        <v>0</v>
      </c>
      <c r="G412" s="2">
        <f t="shared" si="8"/>
        <v>70970.904599999994</v>
      </c>
      <c r="H412" s="2">
        <f t="shared" si="9"/>
        <v>0.39999999999417923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253659.7</v>
      </c>
      <c r="D413" s="1">
        <f>'PR-RAS'!E418</f>
        <v>2939.25</v>
      </c>
      <c r="E413" s="1">
        <v>0</v>
      </c>
      <c r="F413" s="1">
        <v>0</v>
      </c>
      <c r="G413" s="2">
        <f t="shared" si="8"/>
        <v>106929.7384</v>
      </c>
      <c r="H413" s="2">
        <f t="shared" si="9"/>
        <v>0.54999999998835847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579.20000000000005</v>
      </c>
      <c r="D631" s="1">
        <f>'PR-RAS'!E637</f>
        <v>0</v>
      </c>
      <c r="E631" s="1">
        <v>0</v>
      </c>
      <c r="F631" s="1">
        <v>0</v>
      </c>
      <c r="G631" s="2">
        <f t="shared" si="10"/>
        <v>364.89600000000002</v>
      </c>
      <c r="H631" s="2">
        <f t="shared" si="11"/>
        <v>0.20000000000004547</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936106.82999999984</v>
      </c>
      <c r="D633" s="1">
        <f>'PR-RAS'!E639</f>
        <v>902213.83</v>
      </c>
      <c r="E633" s="1">
        <v>0</v>
      </c>
      <c r="F633" s="1">
        <v>0</v>
      </c>
      <c r="G633" s="2">
        <f t="shared" si="10"/>
        <v>1732017.7976799998</v>
      </c>
      <c r="H633" s="2">
        <f t="shared" si="11"/>
        <v>0.34000000020023435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645652.49999999988</v>
      </c>
      <c r="D634" s="1">
        <f>'PR-RAS'!E640</f>
        <v>916562.87999999989</v>
      </c>
      <c r="E634" s="1">
        <v>0</v>
      </c>
      <c r="F634" s="1">
        <v>0</v>
      </c>
      <c r="G634" s="2">
        <f t="shared" si="10"/>
        <v>1569066.6385799998</v>
      </c>
      <c r="H634" s="2">
        <f t="shared" si="11"/>
        <v>0.62000000022817403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290454.32999999996</v>
      </c>
      <c r="D635" s="1">
        <f>'PR-RAS'!E641</f>
        <v>0</v>
      </c>
      <c r="E635" s="1">
        <v>0</v>
      </c>
      <c r="F635" s="1">
        <v>0</v>
      </c>
      <c r="G635" s="2">
        <f t="shared" si="10"/>
        <v>184148.04521999997</v>
      </c>
      <c r="H635" s="2">
        <f t="shared" si="11"/>
        <v>0.32999999995809048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14349.04999999993</v>
      </c>
      <c r="E636" s="1">
        <v>0</v>
      </c>
      <c r="F636" s="1">
        <v>0</v>
      </c>
      <c r="G636" s="2">
        <f t="shared" si="10"/>
        <v>18223.293499999912</v>
      </c>
      <c r="H636" s="2">
        <f t="shared" si="11"/>
        <v>4.9999999930150807E-2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77991.77</v>
      </c>
      <c r="E637" s="1">
        <v>0</v>
      </c>
      <c r="F637" s="1">
        <v>0</v>
      </c>
      <c r="G637" s="2">
        <f t="shared" si="10"/>
        <v>99205.531440000006</v>
      </c>
      <c r="H637" s="2">
        <f t="shared" si="11"/>
        <v>0.22999999999592546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172099.4</v>
      </c>
      <c r="D638" s="1">
        <f>'PR-RAS'!E644</f>
        <v>0</v>
      </c>
      <c r="E638" s="1">
        <v>0</v>
      </c>
      <c r="F638" s="1">
        <v>0</v>
      </c>
      <c r="G638" s="2">
        <f t="shared" si="10"/>
        <v>109627.3178</v>
      </c>
      <c r="H638" s="2">
        <f t="shared" si="11"/>
        <v>0.39999999999417923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118354.92999999996</v>
      </c>
      <c r="D639" s="1">
        <f>'PR-RAS'!E645</f>
        <v>63642.720000000074</v>
      </c>
      <c r="E639" s="1">
        <v>0</v>
      </c>
      <c r="F639" s="1">
        <v>0</v>
      </c>
      <c r="G639" s="2">
        <f t="shared" si="10"/>
        <v>156718.55606000006</v>
      </c>
      <c r="H639" s="2">
        <f t="shared" si="11"/>
        <v>0.34999999996216502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1286.68</v>
      </c>
      <c r="D641" s="1">
        <f>'PR-RAS'!E647</f>
        <v>101461.24</v>
      </c>
      <c r="E641" s="1">
        <v>0</v>
      </c>
      <c r="F641" s="1">
        <v>0</v>
      </c>
      <c r="G641" s="2">
        <f t="shared" si="10"/>
        <v>130693.8624</v>
      </c>
      <c r="H641" s="2">
        <f t="shared" si="11"/>
        <v>0.56000000000517502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21786.09</v>
      </c>
      <c r="D642" s="1">
        <f>'PR-RAS'!E649</f>
        <v>91539.96</v>
      </c>
      <c r="E642" s="1">
        <v>0</v>
      </c>
      <c r="F642" s="1">
        <v>0</v>
      </c>
      <c r="G642" s="2">
        <f t="shared" si="10"/>
        <v>131319.11241</v>
      </c>
      <c r="H642" s="2">
        <f t="shared" si="11"/>
        <v>0.12999999999374268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311588.26</v>
      </c>
      <c r="D643" s="1">
        <f>'PR-RAS'!E650</f>
        <v>238754.04</v>
      </c>
      <c r="E643" s="1">
        <v>0</v>
      </c>
      <c r="F643" s="1">
        <v>0</v>
      </c>
      <c r="G643" s="2">
        <f t="shared" si="10"/>
        <v>506599.85028000007</v>
      </c>
      <c r="H643" s="2">
        <f t="shared" si="11"/>
        <v>0.3000000000174623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128119.84</v>
      </c>
      <c r="D644" s="1">
        <f>'PR-RAS'!E651</f>
        <v>264755.32</v>
      </c>
      <c r="E644" s="1">
        <v>0</v>
      </c>
      <c r="F644" s="1">
        <v>0</v>
      </c>
      <c r="G644" s="2">
        <f t="shared" si="10"/>
        <v>422856.39863999997</v>
      </c>
      <c r="H644" s="2">
        <f t="shared" si="11"/>
        <v>0.48000000001047738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205254.51000000004</v>
      </c>
      <c r="D645" s="1">
        <f>'PR-RAS'!E652</f>
        <v>65538.679999999993</v>
      </c>
      <c r="E645" s="1">
        <v>0</v>
      </c>
      <c r="F645" s="1">
        <v>0</v>
      </c>
      <c r="G645" s="2">
        <f t="shared" si="10"/>
        <v>216597.72427999999</v>
      </c>
      <c r="H645" s="2">
        <f t="shared" si="11"/>
        <v>0.80999999996856786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57</v>
      </c>
      <c r="D647" s="1">
        <f>'PR-RAS'!E654</f>
        <v>65</v>
      </c>
      <c r="E647" s="1">
        <v>0</v>
      </c>
      <c r="F647" s="1">
        <v>0</v>
      </c>
      <c r="G647" s="2">
        <f t="shared" si="10"/>
        <v>120.80200000000001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57</v>
      </c>
      <c r="D649" s="1">
        <f>'PR-RAS'!E656</f>
        <v>54</v>
      </c>
      <c r="E649" s="1">
        <v>0</v>
      </c>
      <c r="F649" s="1">
        <v>0</v>
      </c>
      <c r="G649" s="2">
        <f t="shared" si="10"/>
        <v>106.92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493093.83</v>
      </c>
      <c r="D668" s="1">
        <f>'PR-RAS'!E675</f>
        <v>566413.12</v>
      </c>
      <c r="E668" s="1">
        <v>0</v>
      </c>
      <c r="F668" s="1">
        <v>0</v>
      </c>
      <c r="G668" s="2">
        <f t="shared" si="10"/>
        <v>1084488.6866900001</v>
      </c>
      <c r="H668" s="2">
        <f t="shared" si="11"/>
        <v>0.28999999997904524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13877.99</v>
      </c>
      <c r="E671" s="1">
        <v>0</v>
      </c>
      <c r="F671" s="1">
        <v>0</v>
      </c>
      <c r="G671" s="2">
        <f t="shared" si="10"/>
        <v>18596.506600000001</v>
      </c>
      <c r="H671" s="2">
        <f t="shared" si="11"/>
        <v>1.0000000000218279E-2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191777.63</v>
      </c>
      <c r="D687" s="1">
        <f>'PR-RAS'!E694</f>
        <v>33869.85</v>
      </c>
      <c r="E687" s="1">
        <v>0</v>
      </c>
      <c r="F687" s="1">
        <v>0</v>
      </c>
      <c r="G687" s="2">
        <f t="shared" si="10"/>
        <v>178028.88838000002</v>
      </c>
      <c r="H687" s="2">
        <f t="shared" si="11"/>
        <v>0.51999999999679858</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60178.5</v>
      </c>
      <c r="D689" s="1">
        <f>'PR-RAS'!E696</f>
        <v>0</v>
      </c>
      <c r="E689" s="1">
        <v>0</v>
      </c>
      <c r="F689" s="1">
        <v>0</v>
      </c>
      <c r="G689" s="2">
        <f t="shared" si="10"/>
        <v>41402.807999999997</v>
      </c>
      <c r="H689" s="2">
        <f t="shared" si="11"/>
        <v>0.5</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9830</v>
      </c>
      <c r="E690" s="1">
        <v>0</v>
      </c>
      <c r="F690" s="1">
        <v>0</v>
      </c>
      <c r="G690" s="2">
        <f t="shared" si="10"/>
        <v>13545.74</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111374.65</v>
      </c>
      <c r="E691" s="1">
        <v>0</v>
      </c>
      <c r="F691" s="1">
        <v>0</v>
      </c>
      <c r="G691" s="2">
        <f t="shared" si="10"/>
        <v>153697.01699999999</v>
      </c>
      <c r="H691" s="2">
        <f t="shared" si="11"/>
        <v>0.35000000000582077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2072.42</v>
      </c>
      <c r="D709" s="1">
        <f>'PR-RAS'!E716</f>
        <v>0</v>
      </c>
      <c r="E709" s="1">
        <v>0</v>
      </c>
      <c r="F709" s="1">
        <v>0</v>
      </c>
      <c r="G709" s="2">
        <f t="shared" si="10"/>
        <v>1467.2733599999999</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1450.24</v>
      </c>
      <c r="D710" s="1">
        <f>'PR-RAS'!E717</f>
        <v>535.96</v>
      </c>
      <c r="E710" s="1">
        <v>0</v>
      </c>
      <c r="F710" s="1">
        <v>0</v>
      </c>
      <c r="G710" s="2">
        <f t="shared" si="10"/>
        <v>1788.2114399999998</v>
      </c>
      <c r="H710" s="2">
        <f t="shared" si="11"/>
        <v>0.27999999999997272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11477.83</v>
      </c>
      <c r="D711" s="1">
        <f>'PR-RAS'!E718</f>
        <v>12765.58</v>
      </c>
      <c r="E711" s="1">
        <v>0</v>
      </c>
      <c r="F711" s="1">
        <v>0</v>
      </c>
      <c r="G711" s="2">
        <f t="shared" si="10"/>
        <v>26276.382899999997</v>
      </c>
      <c r="H711" s="2">
        <f t="shared" si="11"/>
        <v>0.59000000000014552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161.26</v>
      </c>
      <c r="D713" s="1">
        <f>'PR-RAS'!E720</f>
        <v>3113.73</v>
      </c>
      <c r="E713" s="1">
        <v>0</v>
      </c>
      <c r="F713" s="1">
        <v>0</v>
      </c>
      <c r="G713" s="2">
        <f t="shared" si="10"/>
        <v>4548.7686400000002</v>
      </c>
      <c r="H713" s="2">
        <f t="shared" si="11"/>
        <v>0.52999999999997272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298.19</v>
      </c>
      <c r="E714" s="1">
        <v>0</v>
      </c>
      <c r="F714" s="1">
        <v>0</v>
      </c>
      <c r="G714" s="2">
        <f t="shared" si="10"/>
        <v>425.21893999999998</v>
      </c>
      <c r="H714" s="2">
        <f t="shared" si="11"/>
        <v>0.18999999999999773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1159.67</v>
      </c>
      <c r="D715" s="1">
        <f>'PR-RAS'!E722</f>
        <v>3740.73</v>
      </c>
      <c r="E715" s="1">
        <v>0</v>
      </c>
      <c r="F715" s="1">
        <v>0</v>
      </c>
      <c r="G715" s="2">
        <f t="shared" si="10"/>
        <v>6169.7668200000007</v>
      </c>
      <c r="H715" s="2">
        <f t="shared" si="11"/>
        <v>0.59999999999990905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223.52</v>
      </c>
      <c r="D719" s="1">
        <f>'PR-RAS'!E726</f>
        <v>0</v>
      </c>
      <c r="E719" s="1">
        <v>0</v>
      </c>
      <c r="F719" s="1">
        <v>0</v>
      </c>
      <c r="G719" s="2">
        <f t="shared" si="10"/>
        <v>160.48736</v>
      </c>
      <c r="H719" s="2">
        <f t="shared" si="11"/>
        <v>0.47999999999998977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121684.72</v>
      </c>
      <c r="D1480" s="6"/>
      <c r="E1480" s="6">
        <v>0</v>
      </c>
      <c r="F1480" s="6">
        <v>0</v>
      </c>
      <c r="G1480" s="7">
        <f t="shared" ref="G1480:G1580" si="34">B1480/1000*C1480</f>
        <v>121.68472</v>
      </c>
      <c r="H1480" s="7">
        <f t="shared" ref="H1480:H1580" si="35">ABS(C1480-ROUND(C1480,0))</f>
        <v>0.27999999999883585</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943539.68</v>
      </c>
      <c r="D1481" s="1">
        <v>0</v>
      </c>
      <c r="E1481" s="1">
        <v>0</v>
      </c>
      <c r="F1481" s="1">
        <v>0</v>
      </c>
      <c r="G1481" s="2">
        <f t="shared" si="34"/>
        <v>1887.0793600000002</v>
      </c>
      <c r="H1481" s="2">
        <f t="shared" si="35"/>
        <v>0.31999999994877726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3597.06</v>
      </c>
      <c r="D1482" s="1">
        <v>0</v>
      </c>
      <c r="E1482" s="1">
        <v>0</v>
      </c>
      <c r="F1482" s="1">
        <v>0</v>
      </c>
      <c r="G1482" s="2">
        <f t="shared" si="34"/>
        <v>10.791180000000001</v>
      </c>
      <c r="H1482" s="2">
        <f t="shared" si="35"/>
        <v>5.999999999994543E-2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808626.02</v>
      </c>
      <c r="D1483" s="1">
        <v>0</v>
      </c>
      <c r="E1483" s="1">
        <v>0</v>
      </c>
      <c r="F1483" s="1">
        <v>0</v>
      </c>
      <c r="G1483" s="2">
        <f t="shared" si="34"/>
        <v>3234.5040800000002</v>
      </c>
      <c r="H1483" s="2">
        <f t="shared" si="35"/>
        <v>2.0000000018626451E-2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611533.29</v>
      </c>
      <c r="D1484" s="1">
        <v>0</v>
      </c>
      <c r="E1484" s="1">
        <v>0</v>
      </c>
      <c r="F1484" s="1">
        <v>0</v>
      </c>
      <c r="G1484" s="2">
        <f t="shared" si="34"/>
        <v>3057.6664500000002</v>
      </c>
      <c r="H1484" s="2">
        <f t="shared" si="35"/>
        <v>0.2900000000372529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180658.51</v>
      </c>
      <c r="D1485" s="1">
        <v>0</v>
      </c>
      <c r="E1485" s="1">
        <v>0</v>
      </c>
      <c r="F1485" s="1">
        <v>0</v>
      </c>
      <c r="G1485" s="2">
        <f t="shared" si="34"/>
        <v>1083.9510600000001</v>
      </c>
      <c r="H1485" s="2">
        <f t="shared" si="35"/>
        <v>0.48999999999068677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2177</v>
      </c>
      <c r="D1486" s="1">
        <v>0</v>
      </c>
      <c r="E1486" s="1">
        <v>0</v>
      </c>
      <c r="F1486" s="1">
        <v>0</v>
      </c>
      <c r="G1486" s="2">
        <f t="shared" si="34"/>
        <v>15.239000000000001</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14257.22</v>
      </c>
      <c r="D1491" s="1">
        <v>0</v>
      </c>
      <c r="E1491" s="1">
        <v>0</v>
      </c>
      <c r="F1491" s="1">
        <v>0</v>
      </c>
      <c r="G1491" s="2">
        <f t="shared" si="34"/>
        <v>171.08663999999999</v>
      </c>
      <c r="H1491" s="2">
        <f t="shared" si="35"/>
        <v>0.21999999999934516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131316.6</v>
      </c>
      <c r="D1492" s="1">
        <v>0</v>
      </c>
      <c r="E1492" s="1">
        <v>0</v>
      </c>
      <c r="F1492" s="1">
        <v>0</v>
      </c>
      <c r="G1492" s="2">
        <f t="shared" si="34"/>
        <v>1707.1158</v>
      </c>
      <c r="H1492" s="2">
        <f t="shared" si="35"/>
        <v>0.39999999999417923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945822.34000000008</v>
      </c>
      <c r="D1499" s="1">
        <v>0</v>
      </c>
      <c r="E1499" s="1">
        <v>0</v>
      </c>
      <c r="F1499" s="1">
        <v>0</v>
      </c>
      <c r="G1499" s="2">
        <f t="shared" si="34"/>
        <v>18916.446800000002</v>
      </c>
      <c r="H1499" s="2">
        <f t="shared" si="35"/>
        <v>0.34000000008381903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3597.06</v>
      </c>
      <c r="D1500" s="1">
        <v>0</v>
      </c>
      <c r="E1500" s="1">
        <v>0</v>
      </c>
      <c r="F1500" s="1">
        <v>0</v>
      </c>
      <c r="G1500" s="2">
        <f t="shared" si="34"/>
        <v>75.538260000000008</v>
      </c>
      <c r="H1500" s="2">
        <f t="shared" si="35"/>
        <v>5.999999999994543E-2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807594.99</v>
      </c>
      <c r="D1501" s="1">
        <v>0</v>
      </c>
      <c r="E1501" s="1">
        <v>0</v>
      </c>
      <c r="F1501" s="1">
        <v>0</v>
      </c>
      <c r="G1501" s="2">
        <f t="shared" si="34"/>
        <v>17767.089779999998</v>
      </c>
      <c r="H1501" s="2">
        <f t="shared" si="35"/>
        <v>1.0000000009313226E-2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604549.72</v>
      </c>
      <c r="D1502" s="1">
        <v>0</v>
      </c>
      <c r="E1502" s="1">
        <v>0</v>
      </c>
      <c r="F1502" s="1">
        <v>0</v>
      </c>
      <c r="G1502" s="2">
        <f t="shared" si="34"/>
        <v>13904.643559999999</v>
      </c>
      <c r="H1502" s="2">
        <f t="shared" si="35"/>
        <v>0.28000000002793968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188001.85</v>
      </c>
      <c r="D1503" s="1">
        <v>0</v>
      </c>
      <c r="E1503" s="1">
        <v>0</v>
      </c>
      <c r="F1503" s="1">
        <v>0</v>
      </c>
      <c r="G1503" s="2">
        <f t="shared" si="34"/>
        <v>4512.0444000000007</v>
      </c>
      <c r="H1503" s="2">
        <f t="shared" si="35"/>
        <v>0.14999999999417923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2177</v>
      </c>
      <c r="D1504" s="1">
        <v>0</v>
      </c>
      <c r="E1504" s="1">
        <v>0</v>
      </c>
      <c r="F1504" s="1">
        <v>0</v>
      </c>
      <c r="G1504" s="2">
        <f t="shared" si="34"/>
        <v>54.425000000000004</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12866.42</v>
      </c>
      <c r="D1509" s="1">
        <v>0</v>
      </c>
      <c r="E1509" s="1">
        <v>0</v>
      </c>
      <c r="F1509" s="1">
        <v>0</v>
      </c>
      <c r="G1509" s="2">
        <f t="shared" si="34"/>
        <v>385.99259999999998</v>
      </c>
      <c r="H1509" s="2">
        <f t="shared" si="35"/>
        <v>0.42000000000007276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134630.29</v>
      </c>
      <c r="D1510" s="1">
        <v>0</v>
      </c>
      <c r="E1510" s="1">
        <v>0</v>
      </c>
      <c r="F1510" s="1">
        <v>0</v>
      </c>
      <c r="G1510" s="2">
        <f t="shared" si="34"/>
        <v>4173.53899</v>
      </c>
      <c r="H1510" s="2">
        <f t="shared" si="35"/>
        <v>0.29000000000814907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119402.06000000006</v>
      </c>
      <c r="D1517" s="1">
        <v>0</v>
      </c>
      <c r="E1517" s="1">
        <v>0</v>
      </c>
      <c r="F1517" s="1">
        <v>0</v>
      </c>
      <c r="G1517" s="2">
        <f t="shared" si="34"/>
        <v>4537.2782800000023</v>
      </c>
      <c r="H1517" s="2">
        <f t="shared" si="35"/>
        <v>6.0000000055879354E-2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119402.06</v>
      </c>
      <c r="D1576" s="1">
        <v>0</v>
      </c>
      <c r="E1576" s="1">
        <v>0</v>
      </c>
      <c r="F1576" s="1">
        <v>0</v>
      </c>
      <c r="G1576" s="2">
        <f t="shared" si="34"/>
        <v>11581.999820000001</v>
      </c>
      <c r="H1576" s="2">
        <f t="shared" si="35"/>
        <v>5.9999999997671694E-2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119402.06</v>
      </c>
      <c r="D1578" s="1">
        <v>0</v>
      </c>
      <c r="E1578" s="1">
        <v>0</v>
      </c>
      <c r="F1578" s="1">
        <v>0</v>
      </c>
      <c r="G1578" s="2">
        <f t="shared" si="34"/>
        <v>11820.80394</v>
      </c>
      <c r="H1578" s="2">
        <f t="shared" si="35"/>
        <v>5.9999999997671694E-2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3300</v>
      </c>
      <c r="B1" s="372"/>
      <c r="C1" s="372"/>
    </row>
    <row r="2" spans="1:17" ht="33" customHeight="1" x14ac:dyDescent="0.2">
      <c r="A2" s="373" t="s">
        <v>3301</v>
      </c>
      <c r="B2" s="374"/>
      <c r="C2" s="371"/>
      <c r="D2" s="4"/>
      <c r="E2" s="4"/>
      <c r="F2" s="4"/>
      <c r="G2" s="4"/>
      <c r="H2" s="4"/>
      <c r="I2" s="4"/>
      <c r="J2" s="4"/>
      <c r="K2" s="4"/>
      <c r="L2" s="4"/>
      <c r="M2" s="4"/>
      <c r="N2" s="4"/>
      <c r="O2" s="4"/>
      <c r="P2" s="4"/>
      <c r="Q2" s="4"/>
    </row>
    <row r="3" spans="1:17" ht="18.75" customHeight="1" x14ac:dyDescent="0.2">
      <c r="A3" s="304" t="s">
        <v>3302</v>
      </c>
      <c r="B3" s="375" t="s">
        <v>3303</v>
      </c>
      <c r="C3" s="371"/>
      <c r="D3" s="4"/>
      <c r="E3" s="4"/>
      <c r="F3" s="4"/>
      <c r="G3" s="4"/>
      <c r="H3" s="4"/>
      <c r="I3" s="4"/>
      <c r="J3" s="4"/>
      <c r="K3" s="4"/>
      <c r="L3" s="4"/>
      <c r="M3" s="4"/>
      <c r="N3" s="4"/>
      <c r="O3" s="4"/>
      <c r="P3" s="4"/>
      <c r="Q3" s="4"/>
    </row>
    <row r="4" spans="1:17" ht="37.5" hidden="1" customHeight="1" x14ac:dyDescent="0.2">
      <c r="A4" s="305" t="s">
        <v>3304</v>
      </c>
      <c r="B4" s="370" t="s">
        <v>3305</v>
      </c>
      <c r="C4" s="371"/>
      <c r="D4" s="4"/>
      <c r="E4" s="4"/>
      <c r="F4" s="4"/>
      <c r="G4" s="4"/>
      <c r="H4" s="4"/>
      <c r="I4" s="4"/>
      <c r="J4" s="4"/>
      <c r="K4" s="4"/>
      <c r="L4" s="4"/>
      <c r="M4" s="4"/>
      <c r="N4" s="4"/>
      <c r="O4" s="4"/>
      <c r="P4" s="4"/>
      <c r="Q4" s="4"/>
    </row>
    <row r="5" spans="1:17" ht="48" hidden="1" customHeight="1" x14ac:dyDescent="0.2">
      <c r="A5" s="305" t="s">
        <v>3304</v>
      </c>
      <c r="B5" s="370" t="s">
        <v>3306</v>
      </c>
      <c r="C5" s="371"/>
      <c r="D5" s="4"/>
      <c r="E5" s="4"/>
      <c r="F5" s="4"/>
      <c r="G5" s="4"/>
      <c r="H5" s="4"/>
      <c r="I5" s="4"/>
      <c r="J5" s="4"/>
      <c r="K5" s="4"/>
      <c r="L5" s="4"/>
      <c r="M5" s="4"/>
      <c r="N5" s="4"/>
      <c r="O5" s="4"/>
      <c r="P5" s="4"/>
      <c r="Q5" s="4"/>
    </row>
    <row r="6" spans="1:17" ht="59.25" hidden="1" customHeight="1" x14ac:dyDescent="0.2">
      <c r="A6" s="305" t="s">
        <v>3304</v>
      </c>
      <c r="B6" s="370" t="s">
        <v>3307</v>
      </c>
      <c r="C6" s="371"/>
      <c r="D6" s="4"/>
      <c r="E6" s="4"/>
      <c r="F6" s="4"/>
      <c r="G6" s="4"/>
      <c r="H6" s="4"/>
      <c r="I6" s="4"/>
      <c r="J6" s="4"/>
      <c r="K6" s="4"/>
      <c r="L6" s="4"/>
      <c r="M6" s="4"/>
      <c r="N6" s="4"/>
      <c r="O6" s="4"/>
      <c r="P6" s="4"/>
      <c r="Q6" s="4"/>
    </row>
    <row r="7" spans="1:17" ht="48" hidden="1" customHeight="1" x14ac:dyDescent="0.2">
      <c r="A7" s="305" t="s">
        <v>3308</v>
      </c>
      <c r="B7" s="370" t="s">
        <v>3309</v>
      </c>
      <c r="C7" s="371"/>
      <c r="D7" s="4"/>
      <c r="E7" s="4"/>
      <c r="F7" s="4"/>
      <c r="G7" s="4"/>
      <c r="H7" s="4"/>
      <c r="I7" s="4"/>
      <c r="J7" s="4"/>
      <c r="K7" s="4"/>
      <c r="L7" s="4"/>
      <c r="M7" s="4"/>
      <c r="N7" s="4"/>
      <c r="O7" s="4"/>
      <c r="P7" s="4"/>
      <c r="Q7" s="4"/>
    </row>
    <row r="8" spans="1:17" ht="41.25" hidden="1" customHeight="1" x14ac:dyDescent="0.2">
      <c r="A8" s="305" t="s">
        <v>3310</v>
      </c>
      <c r="B8" s="370" t="s">
        <v>3311</v>
      </c>
      <c r="C8" s="371"/>
      <c r="D8" s="4"/>
      <c r="E8" s="4"/>
      <c r="F8" s="4"/>
      <c r="G8" s="4"/>
      <c r="H8" s="4"/>
      <c r="I8" s="4"/>
      <c r="J8" s="4"/>
      <c r="K8" s="4"/>
      <c r="L8" s="4"/>
      <c r="M8" s="4"/>
      <c r="N8" s="4"/>
      <c r="O8" s="4"/>
      <c r="P8" s="4"/>
      <c r="Q8" s="4"/>
    </row>
    <row r="9" spans="1:17" ht="59.25" hidden="1" customHeight="1" x14ac:dyDescent="0.2">
      <c r="A9" s="305" t="s">
        <v>3312</v>
      </c>
      <c r="B9" s="370" t="s">
        <v>3313</v>
      </c>
      <c r="C9" s="371"/>
      <c r="D9" s="4"/>
      <c r="E9" s="4"/>
      <c r="F9" s="4"/>
      <c r="G9" s="4"/>
      <c r="H9" s="4"/>
      <c r="I9" s="4"/>
      <c r="J9" s="4"/>
      <c r="K9" s="4"/>
      <c r="L9" s="4"/>
      <c r="M9" s="4"/>
      <c r="N9" s="4"/>
      <c r="O9" s="4"/>
      <c r="P9" s="4"/>
      <c r="Q9" s="4"/>
    </row>
    <row r="10" spans="1:17" ht="61.5" hidden="1" customHeight="1" x14ac:dyDescent="0.2">
      <c r="A10" s="305" t="s">
        <v>3312</v>
      </c>
      <c r="B10" s="370" t="s">
        <v>3314</v>
      </c>
      <c r="C10" s="371"/>
      <c r="D10" s="4"/>
      <c r="E10" s="4"/>
      <c r="F10" s="4"/>
      <c r="G10" s="4"/>
      <c r="H10" s="4"/>
      <c r="I10" s="4"/>
      <c r="J10" s="4"/>
      <c r="K10" s="4"/>
      <c r="L10" s="4"/>
      <c r="M10" s="4"/>
      <c r="N10" s="4"/>
      <c r="O10" s="4"/>
      <c r="P10" s="4"/>
      <c r="Q10" s="4"/>
    </row>
    <row r="11" spans="1:17" ht="43.5" hidden="1" customHeight="1" x14ac:dyDescent="0.2">
      <c r="A11" s="305" t="s">
        <v>3312</v>
      </c>
      <c r="B11" s="370" t="s">
        <v>3315</v>
      </c>
      <c r="C11" s="371"/>
      <c r="D11" s="4"/>
      <c r="E11" s="4"/>
      <c r="F11" s="4"/>
      <c r="G11" s="4"/>
      <c r="H11" s="4"/>
      <c r="I11" s="4"/>
      <c r="J11" s="4"/>
      <c r="K11" s="4"/>
      <c r="L11" s="4"/>
      <c r="M11" s="4"/>
      <c r="N11" s="4"/>
      <c r="O11" s="4"/>
      <c r="P11" s="4"/>
      <c r="Q11" s="4"/>
    </row>
    <row r="12" spans="1:17" ht="27.75" hidden="1" customHeight="1" x14ac:dyDescent="0.2">
      <c r="A12" s="305" t="s">
        <v>3316</v>
      </c>
      <c r="B12" s="370" t="s">
        <v>3317</v>
      </c>
      <c r="C12" s="371"/>
      <c r="D12" s="4"/>
      <c r="E12" s="4"/>
      <c r="F12" s="4"/>
      <c r="G12" s="4"/>
      <c r="H12" s="4"/>
      <c r="I12" s="4"/>
      <c r="J12" s="4"/>
      <c r="K12" s="4"/>
      <c r="L12" s="4"/>
      <c r="M12" s="4"/>
      <c r="N12" s="4"/>
      <c r="O12" s="4"/>
      <c r="P12" s="4"/>
      <c r="Q12" s="4"/>
    </row>
    <row r="13" spans="1:17" ht="27.75" hidden="1" customHeight="1" x14ac:dyDescent="0.2">
      <c r="A13" s="305" t="s">
        <v>3318</v>
      </c>
      <c r="B13" s="370" t="s">
        <v>3319</v>
      </c>
      <c r="C13" s="371"/>
      <c r="D13" s="4"/>
      <c r="E13" s="4"/>
      <c r="F13" s="4"/>
      <c r="G13" s="4"/>
      <c r="H13" s="4"/>
      <c r="I13" s="4"/>
      <c r="J13" s="4"/>
      <c r="K13" s="4"/>
      <c r="L13" s="4"/>
      <c r="M13" s="4"/>
      <c r="N13" s="4"/>
      <c r="O13" s="4"/>
      <c r="P13" s="4"/>
      <c r="Q13" s="4"/>
    </row>
    <row r="14" spans="1:17" ht="45.75" hidden="1" customHeight="1" x14ac:dyDescent="0.2">
      <c r="A14" s="305" t="s">
        <v>3320</v>
      </c>
      <c r="B14" s="370" t="s">
        <v>3321</v>
      </c>
      <c r="C14" s="371"/>
      <c r="D14" s="4"/>
      <c r="E14" s="4"/>
      <c r="F14" s="4"/>
      <c r="G14" s="4"/>
      <c r="H14" s="4"/>
      <c r="I14" s="4"/>
      <c r="J14" s="4"/>
      <c r="K14" s="4"/>
      <c r="L14" s="4"/>
      <c r="M14" s="4"/>
      <c r="N14" s="4"/>
      <c r="O14" s="4"/>
      <c r="P14" s="4"/>
      <c r="Q14" s="4"/>
    </row>
    <row r="15" spans="1:17" ht="45.75" hidden="1" customHeight="1" x14ac:dyDescent="0.2">
      <c r="A15" s="305" t="s">
        <v>3322</v>
      </c>
      <c r="B15" s="370" t="s">
        <v>3323</v>
      </c>
      <c r="C15" s="371"/>
      <c r="D15" s="4"/>
      <c r="E15" s="4"/>
      <c r="F15" s="4"/>
      <c r="G15" s="4"/>
      <c r="H15" s="4"/>
      <c r="I15" s="4"/>
      <c r="J15" s="4"/>
      <c r="K15" s="4"/>
      <c r="L15" s="4"/>
      <c r="M15" s="4"/>
      <c r="N15" s="4"/>
      <c r="O15" s="4"/>
      <c r="P15" s="4"/>
      <c r="Q15" s="4"/>
    </row>
    <row r="16" spans="1:17" ht="51" hidden="1" customHeight="1" x14ac:dyDescent="0.2">
      <c r="A16" s="305" t="s">
        <v>3324</v>
      </c>
      <c r="B16" s="370" t="s">
        <v>3325</v>
      </c>
      <c r="C16" s="371"/>
      <c r="D16" s="4"/>
      <c r="E16" s="4"/>
      <c r="F16" s="4"/>
      <c r="G16" s="4"/>
      <c r="H16" s="4"/>
      <c r="I16" s="4"/>
      <c r="J16" s="4"/>
      <c r="K16" s="4"/>
      <c r="L16" s="4"/>
      <c r="M16" s="4"/>
      <c r="N16" s="4"/>
      <c r="O16" s="4"/>
      <c r="P16" s="4"/>
      <c r="Q16" s="4"/>
    </row>
    <row r="17" spans="1:17" ht="27.75" hidden="1" customHeight="1" x14ac:dyDescent="0.2">
      <c r="A17" s="305" t="s">
        <v>3326</v>
      </c>
      <c r="B17" s="370" t="s">
        <v>3327</v>
      </c>
      <c r="C17" s="371"/>
      <c r="D17" s="4"/>
      <c r="E17" s="4"/>
      <c r="F17" s="4"/>
      <c r="G17" s="4"/>
      <c r="H17" s="4"/>
      <c r="I17" s="4"/>
      <c r="J17" s="4"/>
      <c r="K17" s="4"/>
      <c r="L17" s="4"/>
      <c r="M17" s="4"/>
      <c r="N17" s="4"/>
      <c r="O17" s="4"/>
      <c r="P17" s="4"/>
      <c r="Q17" s="4"/>
    </row>
    <row r="18" spans="1:17" ht="27.75" hidden="1" customHeight="1" x14ac:dyDescent="0.2">
      <c r="A18" s="305" t="s">
        <v>3328</v>
      </c>
      <c r="B18" s="370" t="s">
        <v>3329</v>
      </c>
      <c r="C18" s="371"/>
      <c r="D18" s="4"/>
      <c r="E18" s="4"/>
      <c r="F18" s="4"/>
      <c r="G18" s="4"/>
      <c r="H18" s="4"/>
      <c r="I18" s="4"/>
      <c r="J18" s="4"/>
      <c r="K18" s="4"/>
      <c r="L18" s="4"/>
      <c r="M18" s="4"/>
      <c r="N18" s="4"/>
      <c r="O18" s="4"/>
      <c r="P18" s="4"/>
      <c r="Q18" s="4"/>
    </row>
    <row r="19" spans="1:17" ht="45" hidden="1" customHeight="1" x14ac:dyDescent="0.2">
      <c r="A19" s="305" t="s">
        <v>3328</v>
      </c>
      <c r="B19" s="370" t="s">
        <v>3330</v>
      </c>
      <c r="C19" s="371"/>
      <c r="D19" s="4"/>
      <c r="E19" s="4"/>
      <c r="F19" s="4"/>
      <c r="G19" s="4"/>
      <c r="H19" s="4"/>
      <c r="I19" s="4"/>
      <c r="J19" s="4"/>
      <c r="K19" s="4"/>
      <c r="L19" s="4"/>
      <c r="M19" s="4"/>
      <c r="N19" s="4"/>
      <c r="O19" s="4"/>
      <c r="P19" s="4"/>
      <c r="Q19" s="4"/>
    </row>
    <row r="20" spans="1:17" ht="45" hidden="1" customHeight="1" x14ac:dyDescent="0.2">
      <c r="A20" s="305" t="s">
        <v>3331</v>
      </c>
      <c r="B20" s="370" t="s">
        <v>3332</v>
      </c>
      <c r="C20" s="371"/>
      <c r="D20" s="4"/>
      <c r="E20" s="4"/>
      <c r="F20" s="4"/>
      <c r="G20" s="4"/>
      <c r="H20" s="4"/>
      <c r="I20" s="4"/>
      <c r="J20" s="4"/>
      <c r="K20" s="4"/>
      <c r="L20" s="4"/>
      <c r="M20" s="4"/>
      <c r="N20" s="4"/>
      <c r="O20" s="4"/>
      <c r="P20" s="4"/>
      <c r="Q20" s="4"/>
    </row>
    <row r="21" spans="1:17" ht="30" hidden="1" customHeight="1" x14ac:dyDescent="0.2">
      <c r="A21" s="305" t="s">
        <v>3333</v>
      </c>
      <c r="B21" s="370" t="s">
        <v>3334</v>
      </c>
      <c r="C21" s="371"/>
      <c r="D21" s="4"/>
      <c r="E21" s="4"/>
      <c r="F21" s="4"/>
      <c r="G21" s="4"/>
      <c r="H21" s="4"/>
      <c r="I21" s="4"/>
      <c r="J21" s="4"/>
      <c r="K21" s="4"/>
      <c r="L21" s="4"/>
      <c r="M21" s="4"/>
      <c r="N21" s="4"/>
      <c r="O21" s="4"/>
      <c r="P21" s="4"/>
      <c r="Q21" s="4"/>
    </row>
    <row r="22" spans="1:17" ht="30" hidden="1" customHeight="1" x14ac:dyDescent="0.2">
      <c r="A22" s="305" t="s">
        <v>3335</v>
      </c>
      <c r="B22" s="370" t="s">
        <v>3336</v>
      </c>
      <c r="C22" s="371"/>
      <c r="D22" s="4"/>
      <c r="E22" s="4"/>
      <c r="F22" s="4"/>
      <c r="G22" s="4"/>
      <c r="H22" s="4"/>
      <c r="I22" s="4"/>
      <c r="J22" s="4"/>
      <c r="K22" s="4"/>
      <c r="L22" s="4"/>
      <c r="M22" s="4"/>
      <c r="N22" s="4"/>
      <c r="O22" s="4"/>
      <c r="P22" s="4"/>
      <c r="Q22" s="4"/>
    </row>
    <row r="23" spans="1:17" ht="30" hidden="1" customHeight="1" x14ac:dyDescent="0.2">
      <c r="A23" s="305" t="s">
        <v>3337</v>
      </c>
      <c r="B23" s="370" t="s">
        <v>3338</v>
      </c>
      <c r="C23" s="371"/>
      <c r="D23" s="4"/>
      <c r="E23" s="4"/>
      <c r="F23" s="4"/>
      <c r="G23" s="4"/>
      <c r="H23" s="4"/>
      <c r="I23" s="4"/>
      <c r="J23" s="4"/>
      <c r="K23" s="4"/>
      <c r="L23" s="4"/>
      <c r="M23" s="4"/>
      <c r="N23" s="4"/>
      <c r="O23" s="4"/>
      <c r="P23" s="4"/>
      <c r="Q23" s="4"/>
    </row>
    <row r="24" spans="1:17" ht="30" hidden="1" customHeight="1" x14ac:dyDescent="0.2">
      <c r="A24" s="305" t="s">
        <v>3339</v>
      </c>
      <c r="B24" s="370" t="s">
        <v>3340</v>
      </c>
      <c r="C24" s="371"/>
      <c r="D24" s="4"/>
      <c r="E24" s="4"/>
      <c r="F24" s="4"/>
      <c r="G24" s="4"/>
      <c r="H24" s="4"/>
      <c r="I24" s="4"/>
      <c r="J24" s="4"/>
      <c r="K24" s="4"/>
      <c r="L24" s="4"/>
      <c r="M24" s="4"/>
      <c r="N24" s="4"/>
      <c r="O24" s="4"/>
      <c r="P24" s="4"/>
      <c r="Q24" s="4"/>
    </row>
    <row r="25" spans="1:17" ht="30" hidden="1" customHeight="1" x14ac:dyDescent="0.2">
      <c r="A25" s="305" t="s">
        <v>3341</v>
      </c>
      <c r="B25" s="370" t="s">
        <v>3342</v>
      </c>
      <c r="C25" s="371"/>
      <c r="D25" s="4"/>
      <c r="E25" s="4"/>
      <c r="F25" s="4"/>
      <c r="G25" s="4"/>
      <c r="H25" s="4"/>
      <c r="I25" s="4"/>
      <c r="J25" s="4"/>
      <c r="K25" s="4"/>
      <c r="L25" s="4"/>
      <c r="M25" s="4"/>
      <c r="N25" s="4"/>
      <c r="O25" s="4"/>
      <c r="P25" s="4"/>
      <c r="Q25" s="4"/>
    </row>
    <row r="26" spans="1:17" ht="30" hidden="1" customHeight="1" x14ac:dyDescent="0.2">
      <c r="A26" s="305" t="s">
        <v>3343</v>
      </c>
      <c r="B26" s="370" t="s">
        <v>3344</v>
      </c>
      <c r="C26" s="371"/>
      <c r="D26" s="4"/>
      <c r="E26" s="4"/>
      <c r="F26" s="4"/>
      <c r="G26" s="4"/>
      <c r="H26" s="4"/>
      <c r="I26" s="4"/>
      <c r="J26" s="4"/>
      <c r="K26" s="4"/>
      <c r="L26" s="4"/>
      <c r="M26" s="4"/>
      <c r="N26" s="4"/>
      <c r="O26" s="4"/>
      <c r="P26" s="4"/>
      <c r="Q26" s="4"/>
    </row>
    <row r="27" spans="1:17" ht="70.5" hidden="1" customHeight="1" x14ac:dyDescent="0.2">
      <c r="A27" s="305" t="s">
        <v>3345</v>
      </c>
      <c r="B27" s="370" t="s">
        <v>3346</v>
      </c>
      <c r="C27" s="371"/>
      <c r="D27" s="4"/>
      <c r="E27" s="4"/>
      <c r="F27" s="4"/>
      <c r="G27" s="4"/>
      <c r="H27" s="4"/>
      <c r="I27" s="4"/>
      <c r="J27" s="4"/>
      <c r="K27" s="4"/>
      <c r="L27" s="4"/>
      <c r="M27" s="4"/>
      <c r="N27" s="4"/>
      <c r="O27" s="4"/>
      <c r="P27" s="4"/>
      <c r="Q27" s="4"/>
    </row>
    <row r="28" spans="1:17" ht="48" hidden="1" customHeight="1" x14ac:dyDescent="0.2">
      <c r="A28" s="305" t="s">
        <v>3347</v>
      </c>
      <c r="B28" s="370" t="s">
        <v>3348</v>
      </c>
      <c r="C28" s="371"/>
      <c r="D28" s="4"/>
      <c r="E28" s="4"/>
      <c r="F28" s="4"/>
      <c r="G28" s="4"/>
      <c r="H28" s="4"/>
      <c r="I28" s="4"/>
      <c r="J28" s="4"/>
      <c r="K28" s="4"/>
      <c r="L28" s="4"/>
      <c r="M28" s="4"/>
      <c r="N28" s="4"/>
      <c r="O28" s="4"/>
      <c r="P28" s="4"/>
      <c r="Q28" s="4"/>
    </row>
    <row r="29" spans="1:17" ht="100.5" hidden="1" customHeight="1" x14ac:dyDescent="0.2">
      <c r="A29" s="305" t="s">
        <v>3349</v>
      </c>
      <c r="B29" s="370" t="s">
        <v>3350</v>
      </c>
      <c r="C29" s="371"/>
      <c r="D29" s="4"/>
      <c r="E29" s="4"/>
      <c r="F29" s="4"/>
      <c r="G29" s="4"/>
      <c r="H29" s="4"/>
      <c r="I29" s="4"/>
      <c r="J29" s="4"/>
      <c r="K29" s="4"/>
      <c r="L29" s="4"/>
      <c r="M29" s="4"/>
      <c r="N29" s="4"/>
      <c r="O29" s="4"/>
      <c r="P29" s="4"/>
      <c r="Q29" s="4"/>
    </row>
    <row r="30" spans="1:17" ht="45" hidden="1" customHeight="1" x14ac:dyDescent="0.2">
      <c r="A30" s="305" t="s">
        <v>3351</v>
      </c>
      <c r="B30" s="370" t="s">
        <v>3352</v>
      </c>
      <c r="C30" s="371"/>
      <c r="D30" s="4"/>
      <c r="E30" s="4"/>
      <c r="F30" s="4"/>
      <c r="G30" s="4"/>
      <c r="H30" s="4"/>
      <c r="I30" s="4"/>
      <c r="J30" s="4"/>
      <c r="K30" s="4"/>
      <c r="L30" s="4"/>
      <c r="M30" s="4"/>
      <c r="N30" s="4"/>
      <c r="O30" s="4"/>
      <c r="P30" s="4"/>
      <c r="Q30" s="4"/>
    </row>
    <row r="31" spans="1:17" ht="45" hidden="1" customHeight="1" x14ac:dyDescent="0.2">
      <c r="A31" s="305" t="s">
        <v>3353</v>
      </c>
      <c r="B31" s="370" t="s">
        <v>3354</v>
      </c>
      <c r="C31" s="371"/>
      <c r="D31" s="4"/>
      <c r="E31" s="4"/>
      <c r="F31" s="4"/>
      <c r="G31" s="4"/>
      <c r="H31" s="4"/>
      <c r="I31" s="4"/>
      <c r="J31" s="4"/>
      <c r="K31" s="4"/>
      <c r="L31" s="4"/>
      <c r="M31" s="4"/>
      <c r="N31" s="4"/>
      <c r="O31" s="4"/>
      <c r="P31" s="4"/>
      <c r="Q31" s="4"/>
    </row>
    <row r="32" spans="1:17" ht="45" hidden="1" customHeight="1" x14ac:dyDescent="0.2">
      <c r="A32" s="305" t="s">
        <v>3355</v>
      </c>
      <c r="B32" s="370" t="s">
        <v>3356</v>
      </c>
      <c r="C32" s="371"/>
      <c r="D32" s="4"/>
      <c r="E32" s="4"/>
      <c r="F32" s="4"/>
      <c r="G32" s="4"/>
      <c r="H32" s="4"/>
      <c r="I32" s="4"/>
      <c r="J32" s="4"/>
      <c r="K32" s="4"/>
      <c r="L32" s="4"/>
      <c r="M32" s="4"/>
      <c r="N32" s="4"/>
      <c r="O32" s="4"/>
      <c r="P32" s="4"/>
      <c r="Q32" s="4"/>
    </row>
    <row r="33" spans="1:17" ht="72" hidden="1" customHeight="1" x14ac:dyDescent="0.2">
      <c r="A33" s="305" t="s">
        <v>3357</v>
      </c>
      <c r="B33" s="370" t="s">
        <v>3358</v>
      </c>
      <c r="C33" s="371"/>
      <c r="D33" s="4"/>
      <c r="E33" s="4"/>
      <c r="F33" s="4"/>
      <c r="G33" s="4"/>
      <c r="H33" s="4"/>
      <c r="I33" s="4"/>
      <c r="J33" s="4"/>
      <c r="K33" s="4"/>
      <c r="L33" s="4"/>
      <c r="M33" s="4"/>
      <c r="N33" s="4"/>
      <c r="O33" s="4"/>
      <c r="P33" s="4"/>
      <c r="Q33" s="4"/>
    </row>
    <row r="34" spans="1:17" ht="79.5" hidden="1" customHeight="1" x14ac:dyDescent="0.2">
      <c r="A34" s="305" t="s">
        <v>3359</v>
      </c>
      <c r="B34" s="370" t="s">
        <v>3360</v>
      </c>
      <c r="C34" s="371"/>
      <c r="D34" s="4"/>
      <c r="E34" s="4"/>
      <c r="F34" s="4"/>
      <c r="G34" s="4"/>
      <c r="H34" s="4"/>
      <c r="I34" s="4"/>
      <c r="J34" s="4"/>
      <c r="K34" s="4"/>
      <c r="L34" s="4"/>
      <c r="M34" s="4"/>
      <c r="N34" s="4"/>
      <c r="O34" s="4"/>
      <c r="P34" s="4"/>
      <c r="Q34" s="4"/>
    </row>
    <row r="35" spans="1:17" ht="70.5" hidden="1" customHeight="1" x14ac:dyDescent="0.2">
      <c r="A35" s="305" t="s">
        <v>3361</v>
      </c>
      <c r="B35" s="370" t="s">
        <v>3362</v>
      </c>
      <c r="C35" s="371"/>
      <c r="D35" s="4"/>
      <c r="E35" s="4"/>
      <c r="F35" s="4"/>
      <c r="G35" s="4"/>
      <c r="H35" s="4"/>
      <c r="I35" s="4"/>
      <c r="J35" s="4"/>
      <c r="K35" s="4"/>
      <c r="L35" s="4"/>
      <c r="M35" s="4"/>
      <c r="N35" s="4"/>
      <c r="O35" s="4"/>
      <c r="P35" s="4"/>
      <c r="Q35" s="4"/>
    </row>
    <row r="36" spans="1:17" ht="45.75" hidden="1" customHeight="1" x14ac:dyDescent="0.2">
      <c r="A36" s="305" t="s">
        <v>3363</v>
      </c>
      <c r="B36" s="370" t="s">
        <v>3364</v>
      </c>
      <c r="C36" s="371"/>
      <c r="D36" s="4"/>
      <c r="E36" s="4"/>
      <c r="F36" s="4"/>
      <c r="G36" s="4"/>
      <c r="H36" s="4"/>
      <c r="I36" s="4"/>
      <c r="J36" s="4"/>
      <c r="K36" s="4"/>
      <c r="L36" s="4"/>
      <c r="M36" s="4"/>
      <c r="N36" s="4"/>
      <c r="O36" s="4"/>
      <c r="P36" s="4"/>
      <c r="Q36" s="4"/>
    </row>
    <row r="37" spans="1:17" ht="54.75" hidden="1" customHeight="1" x14ac:dyDescent="0.2">
      <c r="A37" s="305" t="s">
        <v>3365</v>
      </c>
      <c r="B37" s="370" t="s">
        <v>3366</v>
      </c>
      <c r="C37" s="371"/>
      <c r="D37" s="4"/>
      <c r="E37" s="4"/>
      <c r="F37" s="4"/>
      <c r="G37" s="4"/>
      <c r="H37" s="4"/>
      <c r="I37" s="4"/>
      <c r="J37" s="4"/>
      <c r="K37" s="4"/>
      <c r="L37" s="4"/>
      <c r="M37" s="4"/>
      <c r="N37" s="4"/>
      <c r="O37" s="4"/>
      <c r="P37" s="4"/>
      <c r="Q37" s="4"/>
    </row>
    <row r="38" spans="1:17" ht="37.5" hidden="1" customHeight="1" x14ac:dyDescent="0.2">
      <c r="A38" s="305" t="s">
        <v>3367</v>
      </c>
      <c r="B38" s="370" t="s">
        <v>3368</v>
      </c>
      <c r="C38" s="371"/>
      <c r="D38" s="4"/>
      <c r="E38" s="4"/>
      <c r="F38" s="4"/>
      <c r="G38" s="4"/>
      <c r="H38" s="4"/>
      <c r="I38" s="4"/>
      <c r="J38" s="4"/>
      <c r="K38" s="4"/>
      <c r="L38" s="4"/>
      <c r="M38" s="4"/>
      <c r="N38" s="4"/>
      <c r="O38" s="4"/>
      <c r="P38" s="4"/>
      <c r="Q38" s="4"/>
    </row>
    <row r="39" spans="1:17" ht="61.5" hidden="1" customHeight="1" x14ac:dyDescent="0.2">
      <c r="A39" s="305" t="s">
        <v>3369</v>
      </c>
      <c r="B39" s="370" t="s">
        <v>3370</v>
      </c>
      <c r="C39" s="371"/>
      <c r="D39" s="4"/>
      <c r="E39" s="4"/>
      <c r="F39" s="4"/>
      <c r="G39" s="4"/>
      <c r="H39" s="4"/>
      <c r="I39" s="4"/>
      <c r="J39" s="4"/>
      <c r="K39" s="4"/>
      <c r="L39" s="4"/>
      <c r="M39" s="4"/>
      <c r="N39" s="4"/>
      <c r="O39" s="4"/>
      <c r="P39" s="4"/>
      <c r="Q39" s="4"/>
    </row>
    <row r="40" spans="1:17" ht="53.25" hidden="1" customHeight="1" x14ac:dyDescent="0.2">
      <c r="A40" s="305" t="s">
        <v>3371</v>
      </c>
      <c r="B40" s="370" t="s">
        <v>3372</v>
      </c>
      <c r="C40" s="371"/>
      <c r="D40" s="4"/>
      <c r="E40" s="4"/>
      <c r="F40" s="4"/>
      <c r="G40" s="4"/>
      <c r="H40" s="4"/>
      <c r="I40" s="4"/>
      <c r="J40" s="4"/>
      <c r="K40" s="4"/>
      <c r="L40" s="4"/>
      <c r="M40" s="4"/>
      <c r="N40" s="4"/>
      <c r="O40" s="4"/>
      <c r="P40" s="4"/>
      <c r="Q40" s="4"/>
    </row>
    <row r="41" spans="1:17" ht="73.5" hidden="1" customHeight="1" x14ac:dyDescent="0.2">
      <c r="A41" s="305" t="s">
        <v>3373</v>
      </c>
      <c r="B41" s="370" t="s">
        <v>3374</v>
      </c>
      <c r="C41" s="371"/>
      <c r="D41" s="4"/>
      <c r="E41" s="4"/>
      <c r="F41" s="4"/>
      <c r="G41" s="4"/>
      <c r="H41" s="4"/>
      <c r="I41" s="4"/>
      <c r="J41" s="4"/>
      <c r="K41" s="4"/>
      <c r="L41" s="4"/>
      <c r="M41" s="4"/>
      <c r="N41" s="4"/>
      <c r="O41" s="4"/>
      <c r="P41" s="4"/>
      <c r="Q41" s="4"/>
    </row>
    <row r="42" spans="1:17" ht="57.75" hidden="1" customHeight="1" x14ac:dyDescent="0.2">
      <c r="A42" s="305" t="s">
        <v>3375</v>
      </c>
      <c r="B42" s="370" t="s">
        <v>3376</v>
      </c>
      <c r="C42" s="371"/>
      <c r="D42" s="4"/>
      <c r="E42" s="4"/>
      <c r="F42" s="4"/>
      <c r="G42" s="4"/>
      <c r="H42" s="4"/>
      <c r="I42" s="4"/>
      <c r="J42" s="4"/>
      <c r="K42" s="4"/>
      <c r="L42" s="4"/>
      <c r="M42" s="4"/>
      <c r="N42" s="4"/>
      <c r="O42" s="4"/>
      <c r="P42" s="4"/>
      <c r="Q42" s="4"/>
    </row>
    <row r="43" spans="1:17" ht="84" hidden="1" customHeight="1" x14ac:dyDescent="0.2">
      <c r="A43" s="305" t="s">
        <v>3377</v>
      </c>
      <c r="B43" s="370" t="s">
        <v>3378</v>
      </c>
      <c r="C43" s="371"/>
      <c r="D43" s="4"/>
      <c r="E43" s="4"/>
      <c r="F43" s="4"/>
      <c r="G43" s="4"/>
      <c r="H43" s="4"/>
      <c r="I43" s="4"/>
      <c r="J43" s="4"/>
      <c r="K43" s="4"/>
      <c r="L43" s="4"/>
      <c r="M43" s="4"/>
      <c r="N43" s="4"/>
      <c r="O43" s="4"/>
      <c r="P43" s="4"/>
      <c r="Q43" s="4"/>
    </row>
    <row r="44" spans="1:17" ht="48" hidden="1" customHeight="1" x14ac:dyDescent="0.2">
      <c r="A44" s="305" t="s">
        <v>3379</v>
      </c>
      <c r="B44" s="370" t="s">
        <v>3380</v>
      </c>
      <c r="C44" s="371"/>
      <c r="D44" s="4"/>
      <c r="E44" s="4"/>
      <c r="F44" s="4"/>
      <c r="G44" s="4"/>
      <c r="H44" s="4"/>
      <c r="I44" s="4"/>
      <c r="J44" s="4"/>
      <c r="K44" s="4"/>
      <c r="L44" s="4"/>
      <c r="M44" s="4"/>
      <c r="N44" s="4"/>
      <c r="O44" s="4"/>
      <c r="P44" s="4"/>
      <c r="Q44" s="4"/>
    </row>
    <row r="45" spans="1:17" ht="57" hidden="1" customHeight="1" x14ac:dyDescent="0.2">
      <c r="A45" s="305" t="s">
        <v>3381</v>
      </c>
      <c r="B45" s="370" t="s">
        <v>3382</v>
      </c>
      <c r="C45" s="371"/>
      <c r="D45" s="4"/>
      <c r="E45" s="4"/>
      <c r="F45" s="4"/>
      <c r="G45" s="4"/>
      <c r="H45" s="4"/>
      <c r="I45" s="4"/>
      <c r="J45" s="4"/>
      <c r="K45" s="4"/>
      <c r="L45" s="4"/>
      <c r="M45" s="4"/>
      <c r="N45" s="4"/>
      <c r="O45" s="4"/>
      <c r="P45" s="4"/>
      <c r="Q45" s="4"/>
    </row>
    <row r="46" spans="1:17" ht="73.5" hidden="1" customHeight="1" x14ac:dyDescent="0.2">
      <c r="A46" s="305" t="s">
        <v>3383</v>
      </c>
      <c r="B46" s="379" t="s">
        <v>3384</v>
      </c>
      <c r="C46" s="371"/>
      <c r="D46" s="41"/>
      <c r="E46" s="4"/>
      <c r="F46" s="4"/>
      <c r="G46" s="4"/>
      <c r="H46" s="4"/>
      <c r="I46" s="4"/>
      <c r="J46" s="4"/>
      <c r="K46" s="4"/>
      <c r="L46" s="4"/>
      <c r="M46" s="4"/>
      <c r="N46" s="4"/>
      <c r="O46" s="4"/>
      <c r="P46" s="4"/>
      <c r="Q46" s="4"/>
    </row>
    <row r="47" spans="1:17" ht="66" hidden="1" customHeight="1" x14ac:dyDescent="0.2">
      <c r="A47" s="46" t="s">
        <v>3385</v>
      </c>
      <c r="B47" s="380" t="s">
        <v>3386</v>
      </c>
      <c r="C47" s="380"/>
      <c r="D47" s="4"/>
      <c r="E47" s="4"/>
      <c r="F47" s="4"/>
      <c r="G47" s="4"/>
      <c r="H47" s="4"/>
      <c r="I47" s="4"/>
      <c r="J47" s="4"/>
      <c r="K47" s="4"/>
      <c r="L47" s="4"/>
      <c r="M47" s="4"/>
      <c r="N47" s="4"/>
      <c r="O47" s="4"/>
      <c r="P47" s="4"/>
      <c r="Q47" s="4"/>
    </row>
    <row r="48" spans="1:17" ht="123.75" customHeight="1" x14ac:dyDescent="0.2">
      <c r="A48" s="267" t="s">
        <v>3387</v>
      </c>
      <c r="B48" s="378" t="s">
        <v>3388</v>
      </c>
      <c r="C48" s="377"/>
      <c r="D48" s="4"/>
      <c r="E48" s="4"/>
      <c r="F48" s="4"/>
      <c r="G48" s="4"/>
      <c r="H48" s="4"/>
      <c r="I48" s="4"/>
      <c r="J48" s="4"/>
      <c r="K48" s="4"/>
      <c r="L48" s="4"/>
      <c r="M48" s="4"/>
      <c r="N48" s="4"/>
      <c r="O48" s="4"/>
      <c r="P48" s="4"/>
      <c r="Q48" s="4"/>
    </row>
    <row r="49" spans="1:17" ht="34.5" customHeight="1" x14ac:dyDescent="0.2">
      <c r="A49" s="267" t="s">
        <v>3389</v>
      </c>
      <c r="B49" s="376" t="s">
        <v>3390</v>
      </c>
      <c r="C49" s="377"/>
      <c r="D49" s="4"/>
      <c r="E49" s="4"/>
      <c r="F49" s="4"/>
      <c r="G49" s="4"/>
      <c r="H49" s="4"/>
      <c r="I49" s="4"/>
      <c r="J49" s="4"/>
      <c r="K49" s="4"/>
      <c r="L49" s="4"/>
      <c r="M49" s="4"/>
      <c r="N49" s="4"/>
      <c r="O49" s="4"/>
      <c r="P49" s="4"/>
      <c r="Q49" s="4"/>
    </row>
    <row r="50" spans="1:17" ht="34.5" customHeight="1" x14ac:dyDescent="0.2">
      <c r="A50" s="267" t="s">
        <v>3391</v>
      </c>
      <c r="B50" s="376" t="s">
        <v>3392</v>
      </c>
      <c r="C50" s="377"/>
      <c r="D50" s="4"/>
      <c r="E50" s="4"/>
      <c r="F50" s="4"/>
      <c r="G50" s="4"/>
      <c r="H50" s="4"/>
      <c r="I50" s="4"/>
      <c r="J50" s="4"/>
      <c r="K50" s="4"/>
      <c r="L50" s="4"/>
      <c r="M50" s="4"/>
      <c r="N50" s="4"/>
      <c r="O50" s="4"/>
      <c r="P50" s="4"/>
      <c r="Q50" s="4"/>
    </row>
    <row r="51" spans="1:17" ht="31.5" customHeight="1" x14ac:dyDescent="0.2">
      <c r="A51" s="306" t="s">
        <v>3393</v>
      </c>
      <c r="B51" s="370" t="s">
        <v>3394</v>
      </c>
      <c r="C51" s="371"/>
      <c r="D51" s="4"/>
      <c r="E51" s="4"/>
      <c r="F51" s="4"/>
      <c r="G51" s="4"/>
      <c r="H51" s="4"/>
      <c r="I51" s="4"/>
      <c r="J51" s="4"/>
      <c r="K51" s="4"/>
      <c r="L51" s="4"/>
      <c r="M51" s="4"/>
      <c r="N51" s="4"/>
      <c r="O51" s="4"/>
      <c r="P51" s="4"/>
      <c r="Q51" s="4"/>
    </row>
    <row r="52" spans="1:17" ht="31.5" customHeight="1" x14ac:dyDescent="0.2">
      <c r="A52" s="306" t="s">
        <v>3395</v>
      </c>
      <c r="B52" s="370" t="s">
        <v>3396</v>
      </c>
      <c r="C52" s="371"/>
      <c r="D52" s="4"/>
      <c r="E52" s="4"/>
      <c r="F52" s="4"/>
      <c r="G52" s="4"/>
      <c r="H52" s="4"/>
      <c r="I52" s="4"/>
      <c r="J52" s="4"/>
      <c r="K52" s="4"/>
      <c r="L52" s="4"/>
      <c r="M52" s="4"/>
      <c r="N52" s="4"/>
      <c r="O52" s="4"/>
      <c r="P52" s="4"/>
      <c r="Q52" s="4"/>
    </row>
    <row r="53" spans="1:17" ht="31.5" customHeight="1" x14ac:dyDescent="0.2">
      <c r="A53" s="306" t="s">
        <v>3397</v>
      </c>
      <c r="B53" s="370" t="s">
        <v>3398</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19167</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936106.82999999984</v>
      </c>
      <c r="I16" s="170">
        <f>'PR-RAS'!E6</f>
        <v>902213.83</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625503.91999999993</v>
      </c>
      <c r="I17" s="170">
        <f>'PR-RAS'!E151</f>
        <v>784246.27999999991</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118354.92999999996</v>
      </c>
      <c r="I18" s="170">
        <f>'PR-RAS'!E645</f>
        <v>63642.720000000074</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121684.72</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119402.06000000006</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119402.06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48" zoomScaleNormal="100" workbookViewId="0">
      <selection activeCell="E656" sqref="E65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936106.82999999984</v>
      </c>
      <c r="E6" s="51">
        <f>E7+E44+E50+E82+E106+E124+E133+E139</f>
        <v>902213.83</v>
      </c>
      <c r="F6" s="52">
        <f t="shared" ref="F6:F131" si="0">IF(D6&lt;&gt;0,IF(E6/D6&gt;=100,"&gt;&gt;100",E6/D6*100),"-")</f>
        <v>96.379366231095659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745049.96</v>
      </c>
      <c r="E50" s="51">
        <f>E51+E54+E59+E62+E65+E68+E71+E74+E77</f>
        <v>735365.61</v>
      </c>
      <c r="F50" s="52">
        <f t="shared" si="0"/>
        <v>98.700174415149291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493093.83</v>
      </c>
      <c r="E68" s="51">
        <f t="shared" si="15"/>
        <v>580291.11</v>
      </c>
      <c r="F68" s="52">
        <f t="shared" si="0"/>
        <v>117.68370940678774</v>
      </c>
    </row>
    <row r="69" spans="1:6" ht="12.75" customHeight="1" x14ac:dyDescent="0.2">
      <c r="A69" s="53" t="s">
        <v>184</v>
      </c>
      <c r="B69" s="85" t="s">
        <v>185</v>
      </c>
      <c r="C69" s="50" t="s">
        <v>184</v>
      </c>
      <c r="D69" s="242">
        <v>493093.83</v>
      </c>
      <c r="E69" s="242">
        <v>566413.12</v>
      </c>
      <c r="F69" s="52">
        <f t="shared" si="0"/>
        <v>114.86923695638211</v>
      </c>
    </row>
    <row r="70" spans="1:6" ht="24" x14ac:dyDescent="0.2">
      <c r="A70" s="53" t="s">
        <v>186</v>
      </c>
      <c r="B70" s="85" t="s">
        <v>187</v>
      </c>
      <c r="C70" s="50" t="s">
        <v>186</v>
      </c>
      <c r="D70" s="242">
        <v>0</v>
      </c>
      <c r="E70" s="242">
        <v>13877.99</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251956.13</v>
      </c>
      <c r="E74" s="51">
        <f t="shared" si="17"/>
        <v>155074.5</v>
      </c>
      <c r="F74" s="52">
        <f t="shared" si="0"/>
        <v>61.548214762625541</v>
      </c>
    </row>
    <row r="75" spans="1:6" ht="12.75" customHeight="1" x14ac:dyDescent="0.2">
      <c r="A75" s="53" t="s">
        <v>196</v>
      </c>
      <c r="B75" s="85" t="s">
        <v>197</v>
      </c>
      <c r="C75" s="50" t="s">
        <v>196</v>
      </c>
      <c r="D75" s="242">
        <v>251956.13</v>
      </c>
      <c r="E75" s="242">
        <v>43699.85</v>
      </c>
      <c r="F75" s="52">
        <f t="shared" si="0"/>
        <v>17.344229727611708</v>
      </c>
    </row>
    <row r="76" spans="1:6" ht="12.75" customHeight="1" x14ac:dyDescent="0.2">
      <c r="A76" s="53" t="s">
        <v>198</v>
      </c>
      <c r="B76" s="85" t="s">
        <v>199</v>
      </c>
      <c r="C76" s="50" t="s">
        <v>198</v>
      </c>
      <c r="D76" s="242">
        <v>0</v>
      </c>
      <c r="E76" s="242">
        <v>111374.65</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0.24</v>
      </c>
      <c r="E82" s="51">
        <f t="shared" si="19"/>
        <v>0</v>
      </c>
      <c r="F82" s="52">
        <f t="shared" si="0"/>
        <v>0</v>
      </c>
    </row>
    <row r="83" spans="1:6" ht="12.75" customHeight="1" x14ac:dyDescent="0.2">
      <c r="A83" s="53">
        <v>641</v>
      </c>
      <c r="B83" s="85" t="s">
        <v>212</v>
      </c>
      <c r="C83" s="50" t="s">
        <v>213</v>
      </c>
      <c r="D83" s="51">
        <f t="shared" ref="D83:E83" si="20">SUM(D84:D90)</f>
        <v>0.24</v>
      </c>
      <c r="E83" s="51">
        <f t="shared" si="20"/>
        <v>0</v>
      </c>
      <c r="F83" s="52">
        <f t="shared" si="0"/>
        <v>0</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0.24</v>
      </c>
      <c r="E85" s="242"/>
      <c r="F85" s="52">
        <f t="shared" si="0"/>
        <v>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1240.96</v>
      </c>
      <c r="E106" s="51">
        <f t="shared" si="23"/>
        <v>0</v>
      </c>
      <c r="F106" s="52">
        <f t="shared" si="0"/>
        <v>0</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1240.96</v>
      </c>
      <c r="E112" s="51">
        <f t="shared" si="25"/>
        <v>0</v>
      </c>
      <c r="F112" s="52">
        <f t="shared" si="0"/>
        <v>0</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1240.96</v>
      </c>
      <c r="E117" s="242"/>
      <c r="F117" s="52">
        <f t="shared" si="0"/>
        <v>0</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52374.950000000004</v>
      </c>
      <c r="E124" s="51">
        <f t="shared" si="27"/>
        <v>63176.33</v>
      </c>
      <c r="F124" s="52">
        <f t="shared" si="0"/>
        <v>120.62317959253421</v>
      </c>
    </row>
    <row r="125" spans="1:6" ht="12.75" customHeight="1" x14ac:dyDescent="0.2">
      <c r="A125" s="53">
        <v>661</v>
      </c>
      <c r="B125" s="86" t="s">
        <v>296</v>
      </c>
      <c r="C125" s="50" t="s">
        <v>297</v>
      </c>
      <c r="D125" s="51">
        <f t="shared" ref="D125:E125" si="28">SUM(D126:D127)</f>
        <v>52242.23</v>
      </c>
      <c r="E125" s="51">
        <f t="shared" si="28"/>
        <v>60826.380000000005</v>
      </c>
      <c r="F125" s="52">
        <f t="shared" si="0"/>
        <v>116.43143870389913</v>
      </c>
    </row>
    <row r="126" spans="1:6" ht="12.75" customHeight="1" x14ac:dyDescent="0.2">
      <c r="A126" s="53">
        <v>6614</v>
      </c>
      <c r="B126" s="86" t="s">
        <v>298</v>
      </c>
      <c r="C126" s="50" t="s">
        <v>299</v>
      </c>
      <c r="D126" s="242">
        <v>3127.72</v>
      </c>
      <c r="E126" s="242">
        <v>2149.94</v>
      </c>
      <c r="F126" s="52">
        <f t="shared" si="0"/>
        <v>68.738250227002425</v>
      </c>
    </row>
    <row r="127" spans="1:6" ht="12.75" customHeight="1" x14ac:dyDescent="0.2">
      <c r="A127" s="53">
        <v>6615</v>
      </c>
      <c r="B127" s="86" t="s">
        <v>300</v>
      </c>
      <c r="C127" s="50" t="s">
        <v>301</v>
      </c>
      <c r="D127" s="242">
        <v>49114.51</v>
      </c>
      <c r="E127" s="242">
        <v>58676.44</v>
      </c>
      <c r="F127" s="52">
        <f t="shared" si="0"/>
        <v>119.46864582381052</v>
      </c>
    </row>
    <row r="128" spans="1:6" ht="24" x14ac:dyDescent="0.2">
      <c r="A128" s="53">
        <v>663</v>
      </c>
      <c r="B128" s="231" t="s">
        <v>302</v>
      </c>
      <c r="C128" s="50" t="s">
        <v>303</v>
      </c>
      <c r="D128" s="51">
        <f t="shared" ref="D128:E128" si="29">SUM(D129:D132)</f>
        <v>132.72</v>
      </c>
      <c r="E128" s="51">
        <f t="shared" si="29"/>
        <v>2349.9499999999998</v>
      </c>
      <c r="F128" s="52">
        <f t="shared" si="0"/>
        <v>1770.6072935503314</v>
      </c>
    </row>
    <row r="129" spans="1:6" ht="12.75" customHeight="1" x14ac:dyDescent="0.2">
      <c r="A129" s="53">
        <v>6631</v>
      </c>
      <c r="B129" s="86" t="s">
        <v>304</v>
      </c>
      <c r="C129" s="50" t="s">
        <v>305</v>
      </c>
      <c r="D129" s="242">
        <v>132.72</v>
      </c>
      <c r="E129" s="242">
        <v>1349.95</v>
      </c>
      <c r="F129" s="52">
        <f t="shared" si="0"/>
        <v>1017.1413502109705</v>
      </c>
    </row>
    <row r="130" spans="1:6" ht="12.75" customHeight="1" x14ac:dyDescent="0.2">
      <c r="A130" s="53">
        <v>6632</v>
      </c>
      <c r="B130" s="232" t="s">
        <v>306</v>
      </c>
      <c r="C130" s="50" t="s">
        <v>307</v>
      </c>
      <c r="D130" s="242">
        <v>0</v>
      </c>
      <c r="E130" s="242">
        <v>1000</v>
      </c>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137440.72</v>
      </c>
      <c r="E133" s="51">
        <f t="shared" si="30"/>
        <v>103671.89</v>
      </c>
      <c r="F133" s="52">
        <f t="shared" ref="F133:F223" si="31">IF(D133&lt;&gt;0,IF(E133/D133&gt;=100,"&gt;&gt;100",E133/D133*100),"-")</f>
        <v>75.430258223327115</v>
      </c>
    </row>
    <row r="134" spans="1:6" ht="24" x14ac:dyDescent="0.2">
      <c r="A134" s="53">
        <v>671</v>
      </c>
      <c r="B134" s="232" t="s">
        <v>314</v>
      </c>
      <c r="C134" s="50" t="s">
        <v>315</v>
      </c>
      <c r="D134" s="51">
        <f t="shared" ref="D134:E134" si="32">SUM(D135:D137)</f>
        <v>137440.72</v>
      </c>
      <c r="E134" s="51">
        <f t="shared" si="32"/>
        <v>103671.89</v>
      </c>
      <c r="F134" s="52">
        <f t="shared" si="31"/>
        <v>75.430258223327115</v>
      </c>
    </row>
    <row r="135" spans="1:6" ht="12.75" customHeight="1" x14ac:dyDescent="0.2">
      <c r="A135" s="53">
        <v>6711</v>
      </c>
      <c r="B135" s="85" t="s">
        <v>316</v>
      </c>
      <c r="C135" s="50" t="s">
        <v>317</v>
      </c>
      <c r="D135" s="242">
        <v>97001.46</v>
      </c>
      <c r="E135" s="242">
        <v>100358.2</v>
      </c>
      <c r="F135" s="52">
        <f t="shared" si="31"/>
        <v>103.46050461508516</v>
      </c>
    </row>
    <row r="136" spans="1:6" ht="24" x14ac:dyDescent="0.2">
      <c r="A136" s="53">
        <v>6712</v>
      </c>
      <c r="B136" s="232" t="s">
        <v>318</v>
      </c>
      <c r="C136" s="50" t="s">
        <v>319</v>
      </c>
      <c r="D136" s="242">
        <v>40439.26</v>
      </c>
      <c r="E136" s="242">
        <v>3313.69</v>
      </c>
      <c r="F136" s="52">
        <f t="shared" si="31"/>
        <v>8.1942399539457451</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625503.91999999993</v>
      </c>
      <c r="E151" s="51">
        <f t="shared" si="35"/>
        <v>784246.27999999991</v>
      </c>
      <c r="F151" s="52">
        <f t="shared" si="31"/>
        <v>125.3783157745838</v>
      </c>
    </row>
    <row r="152" spans="1:6" ht="12.75" customHeight="1" x14ac:dyDescent="0.2">
      <c r="A152" s="53">
        <v>31</v>
      </c>
      <c r="B152" s="85" t="s">
        <v>349</v>
      </c>
      <c r="C152" s="50" t="s">
        <v>35</v>
      </c>
      <c r="D152" s="51">
        <f t="shared" ref="D152:E152" si="36">D153+D158+D159</f>
        <v>441434.19999999995</v>
      </c>
      <c r="E152" s="51">
        <f t="shared" si="36"/>
        <v>603166.53999999992</v>
      </c>
      <c r="F152" s="52">
        <f t="shared" si="31"/>
        <v>136.63792701154554</v>
      </c>
    </row>
    <row r="153" spans="1:6" ht="12.75" customHeight="1" x14ac:dyDescent="0.2">
      <c r="A153" s="53">
        <v>311</v>
      </c>
      <c r="B153" s="85" t="s">
        <v>350</v>
      </c>
      <c r="C153" s="50" t="s">
        <v>351</v>
      </c>
      <c r="D153" s="51">
        <f t="shared" ref="D153:E153" si="37">SUM(D154:D157)</f>
        <v>363954.63</v>
      </c>
      <c r="E153" s="51">
        <f t="shared" si="37"/>
        <v>501613.79</v>
      </c>
      <c r="F153" s="52">
        <f t="shared" si="31"/>
        <v>137.82316493679446</v>
      </c>
    </row>
    <row r="154" spans="1:6" ht="12.75" customHeight="1" x14ac:dyDescent="0.2">
      <c r="A154" s="53">
        <v>3111</v>
      </c>
      <c r="B154" s="85" t="s">
        <v>352</v>
      </c>
      <c r="C154" s="50" t="s">
        <v>353</v>
      </c>
      <c r="D154" s="242">
        <v>363954.63</v>
      </c>
      <c r="E154" s="242">
        <v>501613.79</v>
      </c>
      <c r="F154" s="52">
        <f t="shared" si="31"/>
        <v>137.82316493679446</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18842.73</v>
      </c>
      <c r="E158" s="242">
        <v>19112.79</v>
      </c>
      <c r="F158" s="52">
        <f t="shared" si="31"/>
        <v>101.43323180876658</v>
      </c>
    </row>
    <row r="159" spans="1:6" ht="12.75" customHeight="1" x14ac:dyDescent="0.2">
      <c r="A159" s="53">
        <v>313</v>
      </c>
      <c r="B159" s="85" t="s">
        <v>362</v>
      </c>
      <c r="C159" s="50" t="s">
        <v>363</v>
      </c>
      <c r="D159" s="51">
        <f t="shared" ref="D159:E159" si="38">SUM(D160:D162)</f>
        <v>58636.84</v>
      </c>
      <c r="E159" s="51">
        <f t="shared" si="38"/>
        <v>82439.959999999992</v>
      </c>
      <c r="F159" s="52">
        <f t="shared" si="31"/>
        <v>140.59413842901495</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58540.75</v>
      </c>
      <c r="E161" s="242">
        <v>82394.84</v>
      </c>
      <c r="F161" s="52">
        <f t="shared" si="31"/>
        <v>140.74783804443913</v>
      </c>
    </row>
    <row r="162" spans="1:6" ht="12.75" customHeight="1" x14ac:dyDescent="0.2">
      <c r="A162" s="53">
        <v>3133</v>
      </c>
      <c r="B162" s="85" t="s">
        <v>367</v>
      </c>
      <c r="C162" s="50" t="s">
        <v>368</v>
      </c>
      <c r="D162" s="242">
        <v>96.09</v>
      </c>
      <c r="E162" s="242">
        <v>45.12</v>
      </c>
      <c r="F162" s="52">
        <f t="shared" si="31"/>
        <v>46.955978769903211</v>
      </c>
    </row>
    <row r="163" spans="1:6" ht="12.75" customHeight="1" x14ac:dyDescent="0.2">
      <c r="A163" s="53">
        <v>32</v>
      </c>
      <c r="B163" s="85" t="s">
        <v>369</v>
      </c>
      <c r="C163" s="50" t="s">
        <v>370</v>
      </c>
      <c r="D163" s="51">
        <f t="shared" ref="D163:E163" si="39">D164+D169+D177+D187+D188</f>
        <v>183136.81999999998</v>
      </c>
      <c r="E163" s="51">
        <f t="shared" si="39"/>
        <v>177957.21999999997</v>
      </c>
      <c r="F163" s="52">
        <f t="shared" si="31"/>
        <v>97.1717320416506</v>
      </c>
    </row>
    <row r="164" spans="1:6" ht="12.75" customHeight="1" x14ac:dyDescent="0.2">
      <c r="A164" s="53">
        <v>321</v>
      </c>
      <c r="B164" s="85" t="s">
        <v>371</v>
      </c>
      <c r="C164" s="50" t="s">
        <v>372</v>
      </c>
      <c r="D164" s="51">
        <f t="shared" ref="D164:E164" si="40">SUM(D165:D168)</f>
        <v>61798.01</v>
      </c>
      <c r="E164" s="51">
        <f t="shared" si="40"/>
        <v>61920.33</v>
      </c>
      <c r="F164" s="52">
        <f t="shared" si="31"/>
        <v>100.19793517622979</v>
      </c>
    </row>
    <row r="165" spans="1:6" ht="12.75" customHeight="1" x14ac:dyDescent="0.2">
      <c r="A165" s="53">
        <v>3211</v>
      </c>
      <c r="B165" s="85" t="s">
        <v>373</v>
      </c>
      <c r="C165" s="50" t="s">
        <v>374</v>
      </c>
      <c r="D165" s="242">
        <v>21762.62</v>
      </c>
      <c r="E165" s="242">
        <v>30502.3</v>
      </c>
      <c r="F165" s="52">
        <f t="shared" si="31"/>
        <v>140.15913525117841</v>
      </c>
    </row>
    <row r="166" spans="1:6" ht="12.75" customHeight="1" x14ac:dyDescent="0.2">
      <c r="A166" s="53">
        <v>3212</v>
      </c>
      <c r="B166" s="85" t="s">
        <v>375</v>
      </c>
      <c r="C166" s="50" t="s">
        <v>376</v>
      </c>
      <c r="D166" s="242">
        <v>11477.83</v>
      </c>
      <c r="E166" s="242">
        <v>12765.58</v>
      </c>
      <c r="F166" s="52">
        <f t="shared" si="31"/>
        <v>111.21945524546015</v>
      </c>
    </row>
    <row r="167" spans="1:6" ht="12.75" customHeight="1" x14ac:dyDescent="0.2">
      <c r="A167" s="53">
        <v>3213</v>
      </c>
      <c r="B167" s="85" t="s">
        <v>377</v>
      </c>
      <c r="C167" s="50" t="s">
        <v>378</v>
      </c>
      <c r="D167" s="242">
        <v>22393.19</v>
      </c>
      <c r="E167" s="242">
        <v>12565.45</v>
      </c>
      <c r="F167" s="52">
        <f t="shared" si="31"/>
        <v>56.112818227327153</v>
      </c>
    </row>
    <row r="168" spans="1:6" ht="12.75" customHeight="1" x14ac:dyDescent="0.2">
      <c r="A168" s="53">
        <v>3214</v>
      </c>
      <c r="B168" s="85" t="s">
        <v>379</v>
      </c>
      <c r="C168" s="50" t="s">
        <v>380</v>
      </c>
      <c r="D168" s="242">
        <v>6164.37</v>
      </c>
      <c r="E168" s="242">
        <v>6087</v>
      </c>
      <c r="F168" s="52">
        <f t="shared" si="31"/>
        <v>98.744883905411257</v>
      </c>
    </row>
    <row r="169" spans="1:6" ht="12.75" customHeight="1" x14ac:dyDescent="0.2">
      <c r="A169" s="53">
        <v>322</v>
      </c>
      <c r="B169" s="85" t="s">
        <v>381</v>
      </c>
      <c r="C169" s="50" t="s">
        <v>382</v>
      </c>
      <c r="D169" s="51">
        <f t="shared" ref="D169:E169" si="41">SUM(D170:D176)</f>
        <v>66578.77</v>
      </c>
      <c r="E169" s="51">
        <f t="shared" si="41"/>
        <v>56034.929999999993</v>
      </c>
      <c r="F169" s="52">
        <f t="shared" si="31"/>
        <v>84.163360182232253</v>
      </c>
    </row>
    <row r="170" spans="1:6" ht="12.75" customHeight="1" x14ac:dyDescent="0.2">
      <c r="A170" s="53">
        <v>3221</v>
      </c>
      <c r="B170" s="85" t="s">
        <v>383</v>
      </c>
      <c r="C170" s="50" t="s">
        <v>384</v>
      </c>
      <c r="D170" s="242">
        <v>7450.6</v>
      </c>
      <c r="E170" s="242">
        <v>7211.89</v>
      </c>
      <c r="F170" s="52">
        <f t="shared" si="31"/>
        <v>96.796096958634209</v>
      </c>
    </row>
    <row r="171" spans="1:6" ht="12.75" customHeight="1" x14ac:dyDescent="0.2">
      <c r="A171" s="53">
        <v>3222</v>
      </c>
      <c r="B171" s="85" t="s">
        <v>385</v>
      </c>
      <c r="C171" s="50" t="s">
        <v>386</v>
      </c>
      <c r="D171" s="242">
        <v>28978.14</v>
      </c>
      <c r="E171" s="242">
        <v>30091.86</v>
      </c>
      <c r="F171" s="52">
        <f t="shared" si="31"/>
        <v>103.84331085431984</v>
      </c>
    </row>
    <row r="172" spans="1:6" ht="12.75" customHeight="1" x14ac:dyDescent="0.2">
      <c r="A172" s="53">
        <v>3223</v>
      </c>
      <c r="B172" s="85" t="s">
        <v>387</v>
      </c>
      <c r="C172" s="50" t="s">
        <v>388</v>
      </c>
      <c r="D172" s="242">
        <v>29343.56</v>
      </c>
      <c r="E172" s="242">
        <v>16260.63</v>
      </c>
      <c r="F172" s="52">
        <f t="shared" si="31"/>
        <v>55.41464634829584</v>
      </c>
    </row>
    <row r="173" spans="1:6" ht="12.75" customHeight="1" x14ac:dyDescent="0.2">
      <c r="A173" s="53">
        <v>3224</v>
      </c>
      <c r="B173" s="85" t="s">
        <v>389</v>
      </c>
      <c r="C173" s="50" t="s">
        <v>390</v>
      </c>
      <c r="D173" s="242">
        <v>212.71</v>
      </c>
      <c r="E173" s="242">
        <v>751.06</v>
      </c>
      <c r="F173" s="52">
        <f t="shared" si="31"/>
        <v>353.09106294955569</v>
      </c>
    </row>
    <row r="174" spans="1:6" ht="12.75" customHeight="1" x14ac:dyDescent="0.2">
      <c r="A174" s="53">
        <v>3225</v>
      </c>
      <c r="B174" s="85" t="s">
        <v>391</v>
      </c>
      <c r="C174" s="50" t="s">
        <v>392</v>
      </c>
      <c r="D174" s="242">
        <v>405.67</v>
      </c>
      <c r="E174" s="242">
        <v>1719.49</v>
      </c>
      <c r="F174" s="52">
        <f t="shared" si="31"/>
        <v>423.8642246160673</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188.09</v>
      </c>
      <c r="E176" s="242"/>
      <c r="F176" s="52">
        <f t="shared" si="31"/>
        <v>0</v>
      </c>
    </row>
    <row r="177" spans="1:6" ht="12.75" customHeight="1" x14ac:dyDescent="0.2">
      <c r="A177" s="53">
        <v>323</v>
      </c>
      <c r="B177" s="85" t="s">
        <v>397</v>
      </c>
      <c r="C177" s="50" t="s">
        <v>398</v>
      </c>
      <c r="D177" s="51">
        <f t="shared" ref="D177:E177" si="42">SUM(D178:D186)</f>
        <v>45279.68</v>
      </c>
      <c r="E177" s="51">
        <f t="shared" si="42"/>
        <v>50402.35</v>
      </c>
      <c r="F177" s="52">
        <f t="shared" si="31"/>
        <v>111.31339709114552</v>
      </c>
    </row>
    <row r="178" spans="1:6" ht="12.75" customHeight="1" x14ac:dyDescent="0.2">
      <c r="A178" s="53">
        <v>3231</v>
      </c>
      <c r="B178" s="85" t="s">
        <v>399</v>
      </c>
      <c r="C178" s="50" t="s">
        <v>400</v>
      </c>
      <c r="D178" s="242">
        <v>1234.83</v>
      </c>
      <c r="E178" s="242">
        <v>950.87</v>
      </c>
      <c r="F178" s="52">
        <f t="shared" si="31"/>
        <v>77.004122024894116</v>
      </c>
    </row>
    <row r="179" spans="1:6" ht="12.75" customHeight="1" x14ac:dyDescent="0.2">
      <c r="A179" s="53">
        <v>3232</v>
      </c>
      <c r="B179" s="85" t="s">
        <v>401</v>
      </c>
      <c r="C179" s="50" t="s">
        <v>402</v>
      </c>
      <c r="D179" s="242">
        <v>4469.03</v>
      </c>
      <c r="E179" s="242">
        <v>3879.18</v>
      </c>
      <c r="F179" s="52">
        <f t="shared" si="31"/>
        <v>86.801386430612453</v>
      </c>
    </row>
    <row r="180" spans="1:6" ht="12.75" customHeight="1" x14ac:dyDescent="0.2">
      <c r="A180" s="53">
        <v>3233</v>
      </c>
      <c r="B180" s="85" t="s">
        <v>403</v>
      </c>
      <c r="C180" s="50" t="s">
        <v>404</v>
      </c>
      <c r="D180" s="242">
        <v>328.84</v>
      </c>
      <c r="E180" s="242">
        <v>592.73</v>
      </c>
      <c r="F180" s="52">
        <f t="shared" si="31"/>
        <v>180.24875319304223</v>
      </c>
    </row>
    <row r="181" spans="1:6" ht="12.75" customHeight="1" x14ac:dyDescent="0.2">
      <c r="A181" s="53">
        <v>3234</v>
      </c>
      <c r="B181" s="85" t="s">
        <v>405</v>
      </c>
      <c r="C181" s="50" t="s">
        <v>406</v>
      </c>
      <c r="D181" s="242">
        <v>4822.2700000000004</v>
      </c>
      <c r="E181" s="242">
        <v>3838.74</v>
      </c>
      <c r="F181" s="52">
        <f t="shared" si="31"/>
        <v>79.60441866589801</v>
      </c>
    </row>
    <row r="182" spans="1:6" ht="12.75" customHeight="1" x14ac:dyDescent="0.2">
      <c r="A182" s="53">
        <v>3235</v>
      </c>
      <c r="B182" s="85" t="s">
        <v>407</v>
      </c>
      <c r="C182" s="50" t="s">
        <v>408</v>
      </c>
      <c r="D182" s="242">
        <v>21288.74</v>
      </c>
      <c r="E182" s="242">
        <v>17935.47</v>
      </c>
      <c r="F182" s="52">
        <f t="shared" si="31"/>
        <v>84.248621571779253</v>
      </c>
    </row>
    <row r="183" spans="1:6" ht="12.75" customHeight="1" x14ac:dyDescent="0.2">
      <c r="A183" s="53">
        <v>3236</v>
      </c>
      <c r="B183" s="85" t="s">
        <v>409</v>
      </c>
      <c r="C183" s="50" t="s">
        <v>410</v>
      </c>
      <c r="D183" s="242">
        <v>714.71</v>
      </c>
      <c r="E183" s="242">
        <v>3495.02</v>
      </c>
      <c r="F183" s="52">
        <f t="shared" si="31"/>
        <v>489.0123266779533</v>
      </c>
    </row>
    <row r="184" spans="1:6" ht="12.75" customHeight="1" x14ac:dyDescent="0.2">
      <c r="A184" s="53">
        <v>3237</v>
      </c>
      <c r="B184" s="85" t="s">
        <v>411</v>
      </c>
      <c r="C184" s="50" t="s">
        <v>412</v>
      </c>
      <c r="D184" s="242">
        <v>7491.35</v>
      </c>
      <c r="E184" s="242">
        <v>15640.43</v>
      </c>
      <c r="F184" s="52">
        <f t="shared" si="31"/>
        <v>208.77985943788505</v>
      </c>
    </row>
    <row r="185" spans="1:6" ht="12.75" customHeight="1" x14ac:dyDescent="0.2">
      <c r="A185" s="53">
        <v>3238</v>
      </c>
      <c r="B185" s="85" t="s">
        <v>413</v>
      </c>
      <c r="C185" s="50" t="s">
        <v>414</v>
      </c>
      <c r="D185" s="242">
        <v>1682.56</v>
      </c>
      <c r="E185" s="242">
        <v>1294.5899999999999</v>
      </c>
      <c r="F185" s="52">
        <f t="shared" si="31"/>
        <v>76.941684100418399</v>
      </c>
    </row>
    <row r="186" spans="1:6" ht="12.75" customHeight="1" x14ac:dyDescent="0.2">
      <c r="A186" s="53">
        <v>3239</v>
      </c>
      <c r="B186" s="85" t="s">
        <v>415</v>
      </c>
      <c r="C186" s="50" t="s">
        <v>416</v>
      </c>
      <c r="D186" s="242">
        <v>3247.35</v>
      </c>
      <c r="E186" s="242">
        <v>2775.32</v>
      </c>
      <c r="F186" s="52">
        <f t="shared" si="31"/>
        <v>85.464147689654652</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9480.3599999999988</v>
      </c>
      <c r="E188" s="51">
        <f t="shared" si="43"/>
        <v>9599.61</v>
      </c>
      <c r="F188" s="52">
        <f t="shared" si="31"/>
        <v>101.25786362543197</v>
      </c>
    </row>
    <row r="189" spans="1:6" ht="12.75" customHeight="1" x14ac:dyDescent="0.2">
      <c r="A189" s="53">
        <v>3291</v>
      </c>
      <c r="B189" s="232" t="s">
        <v>421</v>
      </c>
      <c r="C189" s="50" t="s">
        <v>422</v>
      </c>
      <c r="D189" s="242">
        <v>2481.92</v>
      </c>
      <c r="E189" s="242"/>
      <c r="F189" s="52">
        <f t="shared" si="31"/>
        <v>0</v>
      </c>
    </row>
    <row r="190" spans="1:6" ht="12.75" customHeight="1" x14ac:dyDescent="0.2">
      <c r="A190" s="53">
        <v>3292</v>
      </c>
      <c r="B190" s="85" t="s">
        <v>423</v>
      </c>
      <c r="C190" s="50" t="s">
        <v>424</v>
      </c>
      <c r="D190" s="242">
        <v>367.36</v>
      </c>
      <c r="E190" s="242">
        <v>487.78</v>
      </c>
      <c r="F190" s="52">
        <f t="shared" si="31"/>
        <v>132.7798344947735</v>
      </c>
    </row>
    <row r="191" spans="1:6" ht="12.75" customHeight="1" x14ac:dyDescent="0.2">
      <c r="A191" s="53">
        <v>3293</v>
      </c>
      <c r="B191" s="85" t="s">
        <v>425</v>
      </c>
      <c r="C191" s="50" t="s">
        <v>426</v>
      </c>
      <c r="D191" s="242">
        <v>871.08</v>
      </c>
      <c r="E191" s="242">
        <v>3859.05</v>
      </c>
      <c r="F191" s="52">
        <f t="shared" si="31"/>
        <v>443.01901088304174</v>
      </c>
    </row>
    <row r="192" spans="1:6" ht="12.75" customHeight="1" x14ac:dyDescent="0.2">
      <c r="A192" s="53">
        <v>3294</v>
      </c>
      <c r="B192" s="85" t="s">
        <v>427</v>
      </c>
      <c r="C192" s="50" t="s">
        <v>428</v>
      </c>
      <c r="D192" s="242">
        <v>431.39</v>
      </c>
      <c r="E192" s="242">
        <v>500</v>
      </c>
      <c r="F192" s="52">
        <f t="shared" si="31"/>
        <v>115.90440204918984</v>
      </c>
    </row>
    <row r="193" spans="1:6" ht="12.75" customHeight="1" x14ac:dyDescent="0.2">
      <c r="A193" s="53">
        <v>3295</v>
      </c>
      <c r="B193" s="85" t="s">
        <v>429</v>
      </c>
      <c r="C193" s="50" t="s">
        <v>430</v>
      </c>
      <c r="D193" s="242">
        <v>2040.61</v>
      </c>
      <c r="E193" s="242">
        <v>3267.51</v>
      </c>
      <c r="F193" s="52">
        <f t="shared" si="31"/>
        <v>160.12417855445187</v>
      </c>
    </row>
    <row r="194" spans="1:6" ht="12.75" customHeight="1" x14ac:dyDescent="0.2">
      <c r="A194" s="53" t="s">
        <v>431</v>
      </c>
      <c r="B194" s="85" t="s">
        <v>432</v>
      </c>
      <c r="C194" s="50" t="s">
        <v>431</v>
      </c>
      <c r="D194" s="242">
        <v>2672.36</v>
      </c>
      <c r="E194" s="242"/>
      <c r="F194" s="52">
        <f t="shared" si="31"/>
        <v>0</v>
      </c>
    </row>
    <row r="195" spans="1:6" ht="12.75" customHeight="1" x14ac:dyDescent="0.2">
      <c r="A195" s="53">
        <v>3299</v>
      </c>
      <c r="B195" s="85" t="s">
        <v>433</v>
      </c>
      <c r="C195" s="50" t="s">
        <v>434</v>
      </c>
      <c r="D195" s="242">
        <v>615.64</v>
      </c>
      <c r="E195" s="242">
        <v>1485.27</v>
      </c>
      <c r="F195" s="52">
        <f t="shared" si="31"/>
        <v>241.25625365473326</v>
      </c>
    </row>
    <row r="196" spans="1:6" ht="12.75" customHeight="1" x14ac:dyDescent="0.2">
      <c r="A196" s="53">
        <v>34</v>
      </c>
      <c r="B196" s="232" t="s">
        <v>435</v>
      </c>
      <c r="C196" s="50" t="s">
        <v>436</v>
      </c>
      <c r="D196" s="51">
        <f t="shared" ref="D196:E196" si="44">D197+D202+D210</f>
        <v>932.9</v>
      </c>
      <c r="E196" s="51">
        <f t="shared" si="44"/>
        <v>2177</v>
      </c>
      <c r="F196" s="52">
        <f t="shared" si="31"/>
        <v>233.35834494586774</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932.9</v>
      </c>
      <c r="E210" s="51">
        <f t="shared" si="47"/>
        <v>2177</v>
      </c>
      <c r="F210" s="52">
        <f t="shared" si="31"/>
        <v>233.35834494586774</v>
      </c>
    </row>
    <row r="211" spans="1:6" ht="12.75" customHeight="1" x14ac:dyDescent="0.2">
      <c r="A211" s="53">
        <v>3431</v>
      </c>
      <c r="B211" s="232" t="s">
        <v>465</v>
      </c>
      <c r="C211" s="50" t="s">
        <v>466</v>
      </c>
      <c r="D211" s="242">
        <v>926.03</v>
      </c>
      <c r="E211" s="242">
        <v>1103.6099999999999</v>
      </c>
      <c r="F211" s="52">
        <f t="shared" si="31"/>
        <v>119.17648456313511</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6.87</v>
      </c>
      <c r="E213" s="242">
        <v>1073.3900000000001</v>
      </c>
      <c r="F213" s="52" t="str">
        <f t="shared" si="31"/>
        <v>&gt;&gt;100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945.52</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945.52</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945.52</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625503.91999999993</v>
      </c>
      <c r="E289" s="51">
        <f t="shared" si="79"/>
        <v>784246.27999999991</v>
      </c>
      <c r="F289" s="52">
        <f t="shared" si="76"/>
        <v>125.3783157745838</v>
      </c>
    </row>
    <row r="290" spans="1:6" ht="12.75" customHeight="1" x14ac:dyDescent="0.2">
      <c r="A290" s="53" t="s">
        <v>608</v>
      </c>
      <c r="B290" s="85" t="s">
        <v>619</v>
      </c>
      <c r="C290" s="50" t="s">
        <v>620</v>
      </c>
      <c r="D290" s="51">
        <f>IF(D6&gt;=D289,D6-D289,0)</f>
        <v>310602.90999999992</v>
      </c>
      <c r="E290" s="51">
        <f>IF(E6&gt;=E289,E6-E289,0)</f>
        <v>117967.55000000005</v>
      </c>
      <c r="F290" s="52">
        <f t="shared" si="76"/>
        <v>37.980181834098104</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189576.15</v>
      </c>
      <c r="E292" s="242">
        <v>77991.77</v>
      </c>
      <c r="F292" s="52">
        <f t="shared" si="76"/>
        <v>41.140074845912842</v>
      </c>
    </row>
    <row r="293" spans="1:6" ht="12.75" customHeight="1" x14ac:dyDescent="0.2">
      <c r="A293" s="53">
        <v>92221</v>
      </c>
      <c r="B293" s="85" t="s">
        <v>625</v>
      </c>
      <c r="C293" s="50" t="s">
        <v>626</v>
      </c>
      <c r="D293" s="242">
        <v>0</v>
      </c>
      <c r="E293" s="242"/>
      <c r="F293" s="52" t="str">
        <f t="shared" si="76"/>
        <v>-</v>
      </c>
    </row>
    <row r="294" spans="1:6" ht="12.75" customHeight="1" x14ac:dyDescent="0.2">
      <c r="A294" s="53">
        <v>96</v>
      </c>
      <c r="B294" s="85" t="s">
        <v>627</v>
      </c>
      <c r="C294" s="50" t="s">
        <v>628</v>
      </c>
      <c r="D294" s="242">
        <v>64083.55</v>
      </c>
      <c r="E294" s="242">
        <v>2939.25</v>
      </c>
      <c r="F294" s="52">
        <f t="shared" si="76"/>
        <v>4.5865904744665364</v>
      </c>
    </row>
    <row r="295" spans="1:6" ht="24" x14ac:dyDescent="0.2">
      <c r="A295" s="53">
        <v>9661</v>
      </c>
      <c r="B295" s="85" t="s">
        <v>629</v>
      </c>
      <c r="C295" s="50" t="s">
        <v>630</v>
      </c>
      <c r="D295" s="242">
        <v>69183.649999999994</v>
      </c>
      <c r="E295" s="242">
        <v>2939.25</v>
      </c>
      <c r="F295" s="52">
        <f t="shared" si="76"/>
        <v>4.2484748925504796</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47" t="s">
        <v>633</v>
      </c>
      <c r="B297" s="348"/>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20148.579999999998</v>
      </c>
      <c r="E350" s="51">
        <f t="shared" si="95"/>
        <v>132316.6</v>
      </c>
      <c r="F350" s="52">
        <f t="shared" si="81"/>
        <v>656.70434343263901</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822.14</v>
      </c>
      <c r="E363" s="51">
        <f t="shared" si="99"/>
        <v>5956.5399999999991</v>
      </c>
      <c r="F363" s="52">
        <f t="shared" si="81"/>
        <v>724.51650570462448</v>
      </c>
    </row>
    <row r="364" spans="1:6" ht="12.75" customHeight="1" x14ac:dyDescent="0.2">
      <c r="A364" s="53">
        <v>421</v>
      </c>
      <c r="B364" s="85" t="s">
        <v>758</v>
      </c>
      <c r="C364" s="50" t="s">
        <v>759</v>
      </c>
      <c r="D364" s="51">
        <f t="shared" ref="D364:E364" si="100">SUM(D365:D368)</f>
        <v>0</v>
      </c>
      <c r="E364" s="51">
        <f t="shared" si="100"/>
        <v>729.31</v>
      </c>
      <c r="F364" s="52" t="str">
        <f t="shared" si="81"/>
        <v>-</v>
      </c>
    </row>
    <row r="365" spans="1:6" ht="12.75" customHeight="1" x14ac:dyDescent="0.2">
      <c r="A365" s="53">
        <v>4211</v>
      </c>
      <c r="B365" s="85" t="s">
        <v>664</v>
      </c>
      <c r="C365" s="50" t="s">
        <v>760</v>
      </c>
      <c r="D365" s="242">
        <v>0</v>
      </c>
      <c r="E365" s="242">
        <v>729.31</v>
      </c>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769.31</v>
      </c>
      <c r="E369" s="51">
        <f t="shared" si="101"/>
        <v>5227.2299999999996</v>
      </c>
      <c r="F369" s="52">
        <f t="shared" si="81"/>
        <v>679.46991459879632</v>
      </c>
    </row>
    <row r="370" spans="1:6" ht="12.75" customHeight="1" x14ac:dyDescent="0.2">
      <c r="A370" s="53">
        <v>4221</v>
      </c>
      <c r="B370" s="85" t="s">
        <v>674</v>
      </c>
      <c r="C370" s="50" t="s">
        <v>766</v>
      </c>
      <c r="D370" s="242">
        <v>769.31</v>
      </c>
      <c r="E370" s="242">
        <v>3468.65</v>
      </c>
      <c r="F370" s="52">
        <f t="shared" si="81"/>
        <v>450.87805955986539</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v>1758.58</v>
      </c>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52.83</v>
      </c>
      <c r="E383" s="51">
        <f t="shared" si="103"/>
        <v>0</v>
      </c>
      <c r="F383" s="52">
        <f t="shared" si="81"/>
        <v>0</v>
      </c>
    </row>
    <row r="384" spans="1:6" ht="12.75" customHeight="1" x14ac:dyDescent="0.2">
      <c r="A384" s="53">
        <v>4241</v>
      </c>
      <c r="B384" s="85" t="s">
        <v>783</v>
      </c>
      <c r="C384" s="50" t="s">
        <v>784</v>
      </c>
      <c r="D384" s="242">
        <v>52.83</v>
      </c>
      <c r="E384" s="242"/>
      <c r="F384" s="52">
        <f t="shared" si="81"/>
        <v>0</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19326.439999999999</v>
      </c>
      <c r="E402" s="51">
        <f t="shared" si="109"/>
        <v>126360.06</v>
      </c>
      <c r="F402" s="52">
        <f t="shared" si="81"/>
        <v>653.81963776049815</v>
      </c>
    </row>
    <row r="403" spans="1:6" ht="12.75" customHeight="1" x14ac:dyDescent="0.2">
      <c r="A403" s="53">
        <v>451</v>
      </c>
      <c r="B403" s="85" t="s">
        <v>811</v>
      </c>
      <c r="C403" s="50" t="s">
        <v>812</v>
      </c>
      <c r="D403" s="242">
        <v>19326.439999999999</v>
      </c>
      <c r="E403" s="242">
        <v>126360.06</v>
      </c>
      <c r="F403" s="52">
        <f t="shared" si="81"/>
        <v>653.81963776049815</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20148.579999999998</v>
      </c>
      <c r="E408" s="51">
        <f t="shared" si="111"/>
        <v>132316.6</v>
      </c>
      <c r="F408" s="52">
        <f t="shared" si="81"/>
        <v>656.70434343263901</v>
      </c>
    </row>
    <row r="409" spans="1:6" ht="12.75" customHeight="1" x14ac:dyDescent="0.2">
      <c r="A409" s="53">
        <v>92212</v>
      </c>
      <c r="B409" s="85" t="s">
        <v>823</v>
      </c>
      <c r="C409" s="50" t="s">
        <v>824</v>
      </c>
      <c r="D409" s="242">
        <v>0</v>
      </c>
      <c r="E409" s="242"/>
      <c r="F409" s="52" t="str">
        <f t="shared" si="81"/>
        <v>-</v>
      </c>
    </row>
    <row r="410" spans="1:6" ht="12.75" customHeight="1" x14ac:dyDescent="0.2">
      <c r="A410" s="53">
        <v>92222</v>
      </c>
      <c r="B410" s="85" t="s">
        <v>825</v>
      </c>
      <c r="C410" s="50" t="s">
        <v>826</v>
      </c>
      <c r="D410" s="242">
        <v>362254.75</v>
      </c>
      <c r="E410" s="242"/>
      <c r="F410" s="52">
        <f t="shared" si="81"/>
        <v>0</v>
      </c>
    </row>
    <row r="411" spans="1:6" ht="12.75" customHeight="1" x14ac:dyDescent="0.2">
      <c r="A411" s="53">
        <v>97</v>
      </c>
      <c r="B411" s="85" t="s">
        <v>827</v>
      </c>
      <c r="C411" s="50" t="s">
        <v>828</v>
      </c>
      <c r="D411" s="242">
        <v>189576.15</v>
      </c>
      <c r="E411" s="242"/>
      <c r="F411" s="52">
        <f t="shared" si="81"/>
        <v>0</v>
      </c>
    </row>
    <row r="412" spans="1:6" ht="12.75" customHeight="1" x14ac:dyDescent="0.2">
      <c r="A412" s="53" t="s">
        <v>608</v>
      </c>
      <c r="B412" s="85" t="s">
        <v>829</v>
      </c>
      <c r="C412" s="50" t="s">
        <v>830</v>
      </c>
      <c r="D412" s="51">
        <f>D6+D298</f>
        <v>936106.82999999984</v>
      </c>
      <c r="E412" s="51">
        <f>E6+E298</f>
        <v>902213.83</v>
      </c>
      <c r="F412" s="52">
        <f t="shared" si="81"/>
        <v>96.379366231095659</v>
      </c>
    </row>
    <row r="413" spans="1:6" ht="12.75" customHeight="1" x14ac:dyDescent="0.2">
      <c r="A413" s="53" t="s">
        <v>608</v>
      </c>
      <c r="B413" s="85" t="s">
        <v>831</v>
      </c>
      <c r="C413" s="50" t="s">
        <v>832</v>
      </c>
      <c r="D413" s="51">
        <f t="shared" ref="D413:E413" si="112">D289+D350</f>
        <v>645652.49999999988</v>
      </c>
      <c r="E413" s="51">
        <f t="shared" si="112"/>
        <v>916562.87999999989</v>
      </c>
      <c r="F413" s="52">
        <f t="shared" si="81"/>
        <v>141.95916224284736</v>
      </c>
    </row>
    <row r="414" spans="1:6" ht="12.75" customHeight="1" x14ac:dyDescent="0.2">
      <c r="A414" s="53" t="s">
        <v>608</v>
      </c>
      <c r="B414" s="85" t="s">
        <v>833</v>
      </c>
      <c r="C414" s="50" t="s">
        <v>834</v>
      </c>
      <c r="D414" s="51">
        <f t="shared" ref="D414:E414" si="113">IF(D412&gt;=D413,D412-D413,0)</f>
        <v>290454.32999999996</v>
      </c>
      <c r="E414" s="51">
        <f t="shared" si="113"/>
        <v>0</v>
      </c>
      <c r="F414" s="52">
        <f t="shared" si="81"/>
        <v>0</v>
      </c>
    </row>
    <row r="415" spans="1:6" ht="12.75" customHeight="1" x14ac:dyDescent="0.2">
      <c r="A415" s="53" t="s">
        <v>608</v>
      </c>
      <c r="B415" s="85" t="s">
        <v>835</v>
      </c>
      <c r="C415" s="50" t="s">
        <v>836</v>
      </c>
      <c r="D415" s="51">
        <f t="shared" ref="D415:E415" si="114">IF(D413&gt;=D412,D413-D412,0)</f>
        <v>0</v>
      </c>
      <c r="E415" s="51">
        <f t="shared" si="114"/>
        <v>14349.04999999993</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77991.77</v>
      </c>
      <c r="F416" s="52" t="str">
        <f t="shared" si="81"/>
        <v>-</v>
      </c>
    </row>
    <row r="417" spans="1:6" ht="12.75" customHeight="1" x14ac:dyDescent="0.2">
      <c r="A417" s="60" t="s">
        <v>837</v>
      </c>
      <c r="B417" s="85" t="s">
        <v>840</v>
      </c>
      <c r="C417" s="61" t="s">
        <v>841</v>
      </c>
      <c r="D417" s="51">
        <f t="shared" ref="D417:E417" si="116">IF(D293-D292+D410-D409&gt;=0,D293-D292+D410-D409,0)</f>
        <v>172678.6</v>
      </c>
      <c r="E417" s="51">
        <f t="shared" si="116"/>
        <v>0</v>
      </c>
      <c r="F417" s="52">
        <f t="shared" si="81"/>
        <v>0</v>
      </c>
    </row>
    <row r="418" spans="1:6" ht="12.75" customHeight="1" x14ac:dyDescent="0.2">
      <c r="A418" s="55" t="s">
        <v>842</v>
      </c>
      <c r="B418" s="233" t="s">
        <v>843</v>
      </c>
      <c r="C418" s="56" t="s">
        <v>844</v>
      </c>
      <c r="D418" s="62">
        <f t="shared" ref="D418:E418" si="117">D294+D411</f>
        <v>253659.7</v>
      </c>
      <c r="E418" s="62">
        <f t="shared" si="117"/>
        <v>2939.25</v>
      </c>
      <c r="F418" s="57">
        <f t="shared" si="81"/>
        <v>1.1587374738675478</v>
      </c>
    </row>
    <row r="419" spans="1:6" s="75" customFormat="1" ht="20.100000000000001" customHeight="1" x14ac:dyDescent="0.2">
      <c r="A419" s="347" t="s">
        <v>845</v>
      </c>
      <c r="B419" s="348"/>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579.20000000000005</v>
      </c>
      <c r="E637" s="242"/>
      <c r="F637" s="52">
        <f t="shared" si="119"/>
        <v>0</v>
      </c>
    </row>
    <row r="638" spans="1:6" ht="12.75" customHeight="1" x14ac:dyDescent="0.2">
      <c r="A638" s="53">
        <v>92223</v>
      </c>
      <c r="B638" s="85" t="s">
        <v>1273</v>
      </c>
      <c r="C638" s="50" t="s">
        <v>1274</v>
      </c>
      <c r="D638" s="242">
        <v>0</v>
      </c>
      <c r="E638" s="242"/>
      <c r="F638" s="52" t="str">
        <f t="shared" si="119"/>
        <v>-</v>
      </c>
    </row>
    <row r="639" spans="1:6" ht="12.75" customHeight="1" x14ac:dyDescent="0.2">
      <c r="A639" s="53" t="s">
        <v>608</v>
      </c>
      <c r="B639" s="85" t="s">
        <v>1275</v>
      </c>
      <c r="C639" s="50" t="s">
        <v>1276</v>
      </c>
      <c r="D639" s="51">
        <f t="shared" ref="D639:E639" si="180">D412+D420</f>
        <v>936106.82999999984</v>
      </c>
      <c r="E639" s="51">
        <f t="shared" si="180"/>
        <v>902213.83</v>
      </c>
      <c r="F639" s="52">
        <f t="shared" si="119"/>
        <v>96.379366231095659</v>
      </c>
    </row>
    <row r="640" spans="1:6" ht="12.75" customHeight="1" x14ac:dyDescent="0.2">
      <c r="A640" s="53" t="s">
        <v>608</v>
      </c>
      <c r="B640" s="85" t="s">
        <v>1277</v>
      </c>
      <c r="C640" s="50" t="s">
        <v>1278</v>
      </c>
      <c r="D640" s="51">
        <f t="shared" ref="D640:E640" si="181">D413+D528</f>
        <v>645652.49999999988</v>
      </c>
      <c r="E640" s="51">
        <f t="shared" si="181"/>
        <v>916562.87999999989</v>
      </c>
      <c r="F640" s="52">
        <f t="shared" si="119"/>
        <v>141.95916224284736</v>
      </c>
    </row>
    <row r="641" spans="1:6" ht="12.75" customHeight="1" x14ac:dyDescent="0.2">
      <c r="A641" s="53" t="s">
        <v>608</v>
      </c>
      <c r="B641" s="85" t="s">
        <v>1279</v>
      </c>
      <c r="C641" s="50" t="s">
        <v>1280</v>
      </c>
      <c r="D641" s="51">
        <f t="shared" ref="D641:E641" si="182">IF(D639&gt;=D640,D639-D640,0)</f>
        <v>290454.32999999996</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14349.04999999993</v>
      </c>
      <c r="F642" s="52" t="str">
        <f t="shared" si="119"/>
        <v>-</v>
      </c>
    </row>
    <row r="643" spans="1:6" ht="24" x14ac:dyDescent="0.2">
      <c r="A643" s="60" t="s">
        <v>1283</v>
      </c>
      <c r="B643" s="85" t="s">
        <v>1284</v>
      </c>
      <c r="C643" s="61" t="s">
        <v>1283</v>
      </c>
      <c r="D643" s="51">
        <f t="shared" ref="D643:E643" si="184">IF(D416-D417+D637-D638&gt;=0,D416-D417+D637-D638,0)</f>
        <v>0</v>
      </c>
      <c r="E643" s="51">
        <f t="shared" si="184"/>
        <v>77991.77</v>
      </c>
      <c r="F643" s="52" t="str">
        <f t="shared" si="119"/>
        <v>-</v>
      </c>
    </row>
    <row r="644" spans="1:6" ht="24" x14ac:dyDescent="0.2">
      <c r="A644" s="60" t="s">
        <v>1285</v>
      </c>
      <c r="B644" s="85" t="s">
        <v>1286</v>
      </c>
      <c r="C644" s="61" t="s">
        <v>1285</v>
      </c>
      <c r="D644" s="51">
        <f t="shared" ref="D644:E644" si="185">IF(D417-D416+D638-D637&gt;=0,D417-D416+D638-D637,0)</f>
        <v>172099.4</v>
      </c>
      <c r="E644" s="51">
        <f t="shared" si="185"/>
        <v>0</v>
      </c>
      <c r="F644" s="52">
        <f t="shared" si="119"/>
        <v>0</v>
      </c>
    </row>
    <row r="645" spans="1:6" ht="24" x14ac:dyDescent="0.2">
      <c r="A645" s="53" t="s">
        <v>608</v>
      </c>
      <c r="B645" s="85" t="s">
        <v>1287</v>
      </c>
      <c r="C645" s="50" t="s">
        <v>1288</v>
      </c>
      <c r="D645" s="51">
        <f t="shared" ref="D645:E645" si="186">IF(D641+D643-D642-D644&gt;=0,D641+D643-D642-D644,0)</f>
        <v>118354.92999999996</v>
      </c>
      <c r="E645" s="51">
        <f t="shared" si="186"/>
        <v>63642.720000000074</v>
      </c>
      <c r="F645" s="52">
        <f t="shared" si="119"/>
        <v>53.772766373145664</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1286.68</v>
      </c>
      <c r="E647" s="243">
        <v>101461.24</v>
      </c>
      <c r="F647" s="57">
        <f t="shared" si="119"/>
        <v>7885.5068859390058</v>
      </c>
    </row>
    <row r="648" spans="1:6" s="75" customFormat="1" ht="20.100000000000001" customHeight="1" x14ac:dyDescent="0.2">
      <c r="A648" s="347" t="s">
        <v>1293</v>
      </c>
      <c r="B648" s="348"/>
      <c r="C648" s="219"/>
      <c r="D648" s="58"/>
      <c r="E648" s="58"/>
      <c r="F648" s="59"/>
    </row>
    <row r="649" spans="1:6" ht="12.75" customHeight="1" x14ac:dyDescent="0.2">
      <c r="A649" s="53">
        <v>11</v>
      </c>
      <c r="B649" s="85" t="s">
        <v>1294</v>
      </c>
      <c r="C649" s="50" t="s">
        <v>1295</v>
      </c>
      <c r="D649" s="242">
        <v>21786.09</v>
      </c>
      <c r="E649" s="242">
        <v>91539.96</v>
      </c>
      <c r="F649" s="52">
        <f t="shared" ref="F649:F724" si="188">IF(D649&lt;&gt;0,IF(E649/D649&gt;=100,"&gt;&gt;100",E649/D649*100),"-")</f>
        <v>420.17617663380628</v>
      </c>
    </row>
    <row r="650" spans="1:6" ht="12.75" customHeight="1" x14ac:dyDescent="0.2">
      <c r="A650" s="53" t="s">
        <v>1296</v>
      </c>
      <c r="B650" s="85" t="s">
        <v>1297</v>
      </c>
      <c r="C650" s="50" t="s">
        <v>1296</v>
      </c>
      <c r="D650" s="242">
        <v>311588.26</v>
      </c>
      <c r="E650" s="242">
        <v>238754.04</v>
      </c>
      <c r="F650" s="52">
        <f t="shared" si="188"/>
        <v>76.624851013321233</v>
      </c>
    </row>
    <row r="651" spans="1:6" ht="12.75" customHeight="1" x14ac:dyDescent="0.2">
      <c r="A651" s="53" t="s">
        <v>1298</v>
      </c>
      <c r="B651" s="85" t="s">
        <v>1299</v>
      </c>
      <c r="C651" s="50" t="s">
        <v>1298</v>
      </c>
      <c r="D651" s="242">
        <v>128119.84</v>
      </c>
      <c r="E651" s="242">
        <v>264755.32</v>
      </c>
      <c r="F651" s="52">
        <f t="shared" si="188"/>
        <v>206.64662085122805</v>
      </c>
    </row>
    <row r="652" spans="1:6" ht="24" x14ac:dyDescent="0.2">
      <c r="A652" s="53">
        <v>11</v>
      </c>
      <c r="B652" s="85" t="s">
        <v>1300</v>
      </c>
      <c r="C652" s="50" t="s">
        <v>1301</v>
      </c>
      <c r="D652" s="51">
        <f t="shared" ref="D652:E652" si="189">+D649+D650-D651</f>
        <v>205254.51000000004</v>
      </c>
      <c r="E652" s="51">
        <f t="shared" si="189"/>
        <v>65538.679999999993</v>
      </c>
      <c r="F652" s="52">
        <f t="shared" si="188"/>
        <v>31.930445767062547</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57</v>
      </c>
      <c r="E654" s="262">
        <v>65</v>
      </c>
      <c r="F654" s="52">
        <f t="shared" si="188"/>
        <v>114.03508771929825</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57</v>
      </c>
      <c r="E656" s="262">
        <v>54</v>
      </c>
      <c r="F656" s="52">
        <f t="shared" si="188"/>
        <v>94.73684210526315</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493093.83</v>
      </c>
      <c r="E675" s="242">
        <v>566413.12</v>
      </c>
      <c r="F675" s="52">
        <f t="shared" si="188"/>
        <v>114.86923695638211</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0</v>
      </c>
      <c r="E678" s="242">
        <v>13877.99</v>
      </c>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191777.63</v>
      </c>
      <c r="E694" s="242">
        <v>33869.85</v>
      </c>
      <c r="F694" s="52">
        <f t="shared" si="188"/>
        <v>17.661001442139003</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60178.5</v>
      </c>
      <c r="E696" s="242"/>
      <c r="F696" s="52">
        <f t="shared" si="188"/>
        <v>0</v>
      </c>
    </row>
    <row r="697" spans="1:6" ht="24" x14ac:dyDescent="0.2">
      <c r="A697" s="53" t="s">
        <v>1376</v>
      </c>
      <c r="B697" s="232" t="s">
        <v>1377</v>
      </c>
      <c r="C697" s="50" t="s">
        <v>1376</v>
      </c>
      <c r="D697" s="242">
        <v>0</v>
      </c>
      <c r="E697" s="242">
        <v>9830</v>
      </c>
      <c r="F697" s="52" t="str">
        <f t="shared" si="188"/>
        <v>-</v>
      </c>
    </row>
    <row r="698" spans="1:6" ht="12.75" customHeight="1" x14ac:dyDescent="0.2">
      <c r="A698" s="53">
        <v>63821</v>
      </c>
      <c r="B698" s="232" t="s">
        <v>1378</v>
      </c>
      <c r="C698" s="50" t="s">
        <v>1379</v>
      </c>
      <c r="D698" s="242">
        <v>0</v>
      </c>
      <c r="E698" s="242">
        <v>111374.65</v>
      </c>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2072.42</v>
      </c>
      <c r="E716" s="242"/>
      <c r="F716" s="52">
        <f t="shared" si="188"/>
        <v>0</v>
      </c>
    </row>
    <row r="717" spans="1:6" ht="12.75" customHeight="1" x14ac:dyDescent="0.2">
      <c r="A717" s="53">
        <v>31215</v>
      </c>
      <c r="B717" s="85" t="s">
        <v>1413</v>
      </c>
      <c r="C717" s="50" t="s">
        <v>1414</v>
      </c>
      <c r="D717" s="242">
        <v>1450.24</v>
      </c>
      <c r="E717" s="242">
        <v>535.96</v>
      </c>
      <c r="F717" s="52">
        <f t="shared" si="188"/>
        <v>36.956641659311565</v>
      </c>
    </row>
    <row r="718" spans="1:6" ht="12.75" customHeight="1" x14ac:dyDescent="0.2">
      <c r="A718" s="53">
        <v>32121</v>
      </c>
      <c r="B718" s="85" t="s">
        <v>1415</v>
      </c>
      <c r="C718" s="50" t="s">
        <v>1416</v>
      </c>
      <c r="D718" s="242">
        <v>11477.83</v>
      </c>
      <c r="E718" s="242">
        <v>12765.58</v>
      </c>
      <c r="F718" s="52">
        <f t="shared" si="188"/>
        <v>111.21945524546015</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161.26</v>
      </c>
      <c r="E720" s="242">
        <v>3113.73</v>
      </c>
      <c r="F720" s="52">
        <f t="shared" si="188"/>
        <v>1930.8756046136675</v>
      </c>
    </row>
    <row r="721" spans="1:6" ht="12.75" customHeight="1" x14ac:dyDescent="0.2">
      <c r="A721" s="53" t="s">
        <v>1421</v>
      </c>
      <c r="B721" s="85" t="s">
        <v>1422</v>
      </c>
      <c r="C721" s="50" t="s">
        <v>1421</v>
      </c>
      <c r="D721" s="242">
        <v>0</v>
      </c>
      <c r="E721" s="242">
        <v>298.19</v>
      </c>
      <c r="F721" s="52" t="str">
        <f t="shared" si="188"/>
        <v>-</v>
      </c>
    </row>
    <row r="722" spans="1:6" ht="12.75" customHeight="1" x14ac:dyDescent="0.2">
      <c r="A722" s="53" t="s">
        <v>1423</v>
      </c>
      <c r="B722" s="85" t="s">
        <v>1424</v>
      </c>
      <c r="C722" s="50" t="s">
        <v>1423</v>
      </c>
      <c r="D722" s="242">
        <v>1159.67</v>
      </c>
      <c r="E722" s="242">
        <v>3740.73</v>
      </c>
      <c r="F722" s="52">
        <f t="shared" si="188"/>
        <v>322.56848931161448</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223.52</v>
      </c>
      <c r="E726" s="242"/>
      <c r="F726" s="52">
        <f t="shared" si="190"/>
        <v>0</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3" t="s">
        <v>1944</v>
      </c>
      <c r="B983" s="344"/>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1968</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2267</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1293</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2535</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2788</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2859</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121684.72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943539.68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3597.06</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808626.02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611533.29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180658.51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2177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14257.22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131316.6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945822.34000000008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3597.06</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807594.99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604549.72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188001.85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2177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12866.42</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134630.29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119402.06000000006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119402.06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119402.06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2859</v>
      </c>
      <c r="B1" s="361"/>
      <c r="C1" s="361"/>
      <c r="D1" s="361"/>
      <c r="E1" s="71" t="s">
        <v>3001</v>
      </c>
      <c r="F1" s="71"/>
      <c r="G1" s="71"/>
      <c r="H1" s="71"/>
      <c r="I1" s="71"/>
      <c r="J1" s="71"/>
      <c r="K1" s="71"/>
      <c r="L1" s="71"/>
      <c r="M1" s="71"/>
      <c r="N1" s="71"/>
      <c r="O1" s="71"/>
      <c r="P1" s="71"/>
    </row>
    <row r="2" spans="1:16" ht="37.5" customHeight="1" x14ac:dyDescent="0.2">
      <c r="A2" s="366" t="s">
        <v>3002</v>
      </c>
      <c r="B2" s="361"/>
      <c r="C2" s="361"/>
      <c r="D2" s="361"/>
    </row>
    <row r="3" spans="1:16" ht="29.25" customHeight="1" x14ac:dyDescent="0.2">
      <c r="A3" s="125" t="s">
        <v>3003</v>
      </c>
      <c r="B3" s="126" t="s">
        <v>3004</v>
      </c>
      <c r="C3" s="127" t="s">
        <v>3005</v>
      </c>
      <c r="D3" s="123"/>
      <c r="E3" s="124">
        <f>E4+E14+E19+E275+E293+E296+E298</f>
        <v>0</v>
      </c>
      <c r="F3" s="124">
        <f>F4+F14+F19+F275+F293+F296+F298</f>
        <v>4</v>
      </c>
      <c r="G3" s="124">
        <f>IF(RefStr!C12&lt;&gt;"",INT(VALUE(MID(RefStr!C12,1,4))),0)</f>
        <v>2023</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19167</v>
      </c>
      <c r="P3" s="71"/>
    </row>
    <row r="4" spans="1:16" ht="19.5" customHeight="1" x14ac:dyDescent="0.2">
      <c r="A4" s="367" t="s">
        <v>3006</v>
      </c>
      <c r="B4" s="368"/>
      <c r="C4" s="369"/>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3019</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3020</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3021</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3022</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3023</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3024</v>
      </c>
      <c r="B19" s="364"/>
      <c r="C19" s="365"/>
      <c r="D19" s="123"/>
      <c r="E19" s="71">
        <f>SUM(E20:E273)</f>
        <v>0</v>
      </c>
      <c r="F19" s="71">
        <f>SUM(F20:F273)</f>
        <v>4</v>
      </c>
      <c r="G19" s="71"/>
      <c r="H19" s="71"/>
      <c r="I19" s="71"/>
      <c r="J19" s="71"/>
      <c r="K19" s="71"/>
      <c r="L19" s="71"/>
      <c r="M19" s="71"/>
      <c r="N19" s="71"/>
      <c r="O19" s="71"/>
      <c r="P19" s="71"/>
    </row>
    <row r="20" spans="1:16" ht="22.5" x14ac:dyDescent="0.2">
      <c r="A20" s="133">
        <v>1</v>
      </c>
      <c r="B20" s="134" t="str">
        <f>IF(E20=1,"Pogreška",IF(F20=1,"Provjera","O.K."))</f>
        <v>O.K.</v>
      </c>
      <c r="C20" s="116" t="s">
        <v>3025</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3026</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3027</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3028</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3029</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3030</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3031</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3032</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3033</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3034</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3035</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3036</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3037</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3038</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3039</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3040</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3041</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3042</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3043</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3044</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3045</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3046</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3047</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3048</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3049</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3050</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3051</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3052</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3053</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3054</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3055</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3056</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3057</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3058</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3059</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3060</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3061</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3062</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3063</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3064</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3065</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3066</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3067</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3068</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3069</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3070</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3071</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3072</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3073</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3074</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3075</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3076</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3077</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3078</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3079</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3080</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3081</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3082</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3083</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3084</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3085</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3086</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3087</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3088</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3089</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3090</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3091</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3092</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3093</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3094</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3095</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3096</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3097</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3098</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3099</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3100</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3101</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3102</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3103</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3104</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3105</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3106</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3107</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3108</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3109</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3110</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3111</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3112</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3113</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3114</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3115</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3116</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3117</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3118</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3119</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3120</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3121</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3122</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3123</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3124</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3125</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3126</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3127</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3128</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3129</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3130</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3131</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3132</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3133</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3134</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3135</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3136</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3137</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3138</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3139</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3140</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3141</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3142</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3143</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3144</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3145</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3146</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3147</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3148</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3149</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3150</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3151</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3152</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3153</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3154</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3155</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3156</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3157</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3158</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3159</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3160</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3161</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3162</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3163</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3164</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3165</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3166</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3167</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3168</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3169</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3170</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3171</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3172</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3173</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3174</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3175</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3176</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3177</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3178</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3179</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3180</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3181</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3182</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3183</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3184</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3185</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3186</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3187</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3188</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3189</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3190</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3191</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3192</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3193</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3194</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3195</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3196</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3197</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3198</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3199</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3200</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3201</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3202</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3203</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3204</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3205</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3206</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3207</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3208</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3209</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3210</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3211</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3212</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3213</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3214</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3215</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3216</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3217</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3218</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3219</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3220</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3221</v>
      </c>
      <c r="D216" s="123"/>
      <c r="E216" s="71">
        <f t="shared" si="20"/>
        <v>0</v>
      </c>
      <c r="F216" s="71">
        <f t="shared" si="21"/>
        <v>1</v>
      </c>
      <c r="G216" s="71"/>
      <c r="H216" s="71"/>
      <c r="I216" s="71"/>
      <c r="J216" s="71"/>
      <c r="K216" s="71"/>
      <c r="L216" s="71">
        <f>IF(AND('PR-RAS'!D117&gt;0,SUM('PR-RAS'!D710:'PR-RAS'!D712)=0),1,0)</f>
        <v>1</v>
      </c>
      <c r="M216" s="71">
        <f>IF(AND('PR-RAS'!E117&gt;0,SUM('PR-RAS'!E710:'PR-RAS'!E712)=0),1,0)</f>
        <v>0</v>
      </c>
      <c r="N216" s="71"/>
      <c r="O216" s="71"/>
      <c r="P216" s="71"/>
    </row>
    <row r="217" spans="1:16" ht="30" customHeight="1" x14ac:dyDescent="0.2">
      <c r="A217" s="133">
        <v>180</v>
      </c>
      <c r="B217" s="134" t="str">
        <f t="shared" si="19"/>
        <v>O.K.</v>
      </c>
      <c r="C217" s="118" t="s">
        <v>3222</v>
      </c>
      <c r="D217" s="123"/>
      <c r="E217" s="71">
        <f t="shared" si="20"/>
        <v>0</v>
      </c>
      <c r="F217" s="71">
        <f t="shared" si="21"/>
        <v>0</v>
      </c>
      <c r="G217" s="71"/>
      <c r="H217" s="71"/>
      <c r="I217" s="71"/>
      <c r="J217" s="71"/>
      <c r="K217" s="71"/>
      <c r="L217" s="71">
        <f>IF(AND('PR-RAS'!D158&gt;0,SUM('PR-RAS'!D716:D717)=0),1,0)</f>
        <v>0</v>
      </c>
      <c r="M217" s="71">
        <f>IF(AND('PR-RAS'!E158&gt;0,SUM('PR-RAS'!E716:E717)=0),1,0)</f>
        <v>0</v>
      </c>
      <c r="N217" s="71"/>
      <c r="O217" s="71"/>
      <c r="P217" s="71"/>
    </row>
    <row r="218" spans="1:16" ht="30" customHeight="1" x14ac:dyDescent="0.2">
      <c r="A218" s="133">
        <v>181</v>
      </c>
      <c r="B218" s="134" t="str">
        <f t="shared" si="19"/>
        <v>O.K.</v>
      </c>
      <c r="C218" s="118" t="s">
        <v>3223</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3224</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3225</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Provjera</v>
      </c>
      <c r="C221" s="118" t="s">
        <v>3226</v>
      </c>
      <c r="D221" s="123"/>
      <c r="E221" s="71">
        <f t="shared" si="20"/>
        <v>0</v>
      </c>
      <c r="F221" s="71">
        <f t="shared" si="21"/>
        <v>1</v>
      </c>
      <c r="G221" s="71"/>
      <c r="H221" s="71"/>
      <c r="I221" s="71"/>
      <c r="J221" s="71"/>
      <c r="K221" s="71"/>
      <c r="L221" s="71">
        <f>IF(AND('PR-RAS'!D189&gt;0,'PR-RAS'!D725=0),1,0)</f>
        <v>1</v>
      </c>
      <c r="M221" s="71">
        <f>IF(AND('PR-RAS'!E189&gt;0,'PR-RAS'!E725=0),1,0)</f>
        <v>0</v>
      </c>
      <c r="N221" s="71"/>
      <c r="O221" s="71"/>
      <c r="P221" s="71"/>
    </row>
    <row r="222" spans="1:16" ht="30" customHeight="1" x14ac:dyDescent="0.2">
      <c r="A222" s="133">
        <v>185</v>
      </c>
      <c r="B222" s="134" t="str">
        <f t="shared" si="19"/>
        <v>Provjera</v>
      </c>
      <c r="C222" s="118" t="s">
        <v>3227</v>
      </c>
      <c r="D222" s="123"/>
      <c r="E222" s="71">
        <f t="shared" si="20"/>
        <v>0</v>
      </c>
      <c r="F222" s="71">
        <f t="shared" si="21"/>
        <v>1</v>
      </c>
      <c r="G222" s="71"/>
      <c r="H222" s="71"/>
      <c r="I222" s="71"/>
      <c r="J222" s="71"/>
      <c r="K222" s="71"/>
      <c r="L222" s="71">
        <f>IF(AND('PR-RAS'!D190&gt;0,'PR-RAS'!D726=0),1,0)</f>
        <v>0</v>
      </c>
      <c r="M222" s="71">
        <f>IF(AND('PR-RAS'!E190&gt;0,'PR-RAS'!E726=0),1,0)</f>
        <v>1</v>
      </c>
      <c r="N222" s="71"/>
      <c r="O222" s="71"/>
      <c r="P222" s="71"/>
    </row>
    <row r="223" spans="1:16" ht="43.5" customHeight="1" x14ac:dyDescent="0.2">
      <c r="A223" s="133">
        <v>186</v>
      </c>
      <c r="B223" s="134" t="str">
        <f t="shared" si="19"/>
        <v>O.K.</v>
      </c>
      <c r="C223" s="118" t="s">
        <v>3228</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3229</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3230</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3231</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3232</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3233</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3234</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3235</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3236</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3237</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3238</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3239</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3240</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3241</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3242</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3243</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3244</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3245</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3246</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3247</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3248</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3249</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3250</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3251</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3252</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3253</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3254</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3255</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3256</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3257</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3258</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3259</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3260</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3261</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3262</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3263</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3264</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3265</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3266</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3267</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3268</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3269</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3270</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3271</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3272</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3273</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3274</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3275</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3276</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3277</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3278</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3279</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3280</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3281</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3282</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3283</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3284</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3285</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3286</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3287</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3288</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3289</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3290</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3291</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3292</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3293</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3294</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3295</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3296</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3279</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3297</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3279</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3298</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3279</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3299</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Zeljko</cp:lastModifiedBy>
  <cp:lastPrinted>2023-07-06T06:16:08Z</cp:lastPrinted>
  <dcterms:created xsi:type="dcterms:W3CDTF">2022-04-01T05:14:30Z</dcterms:created>
  <dcterms:modified xsi:type="dcterms:W3CDTF">2023-07-06T14:47:03Z</dcterms:modified>
</cp:coreProperties>
</file>