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E3F8CC9-3CF2-4ABB-9793-81FD41885526}" xr6:coauthVersionLast="36" xr6:coauthVersionMax="36" xr10:uidLastSave="{00000000-0000-0000-0000-000000000000}"/>
  <bookViews>
    <workbookView xWindow="0" yWindow="0" windowWidth="23040" windowHeight="9060" activeTab="2" xr2:uid="{00000000-000D-0000-FFFF-FFFF00000000}"/>
  </bookViews>
  <sheets>
    <sheet name="Slastičarstvo" sheetId="1" r:id="rId1"/>
    <sheet name="Ugo.posl" sheetId="2" r:id="rId2"/>
    <sheet name="Kuh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Q7" i="3"/>
  <c r="Q10" i="3"/>
  <c r="Q14" i="3"/>
  <c r="Q8" i="3"/>
  <c r="N6" i="3" l="1"/>
  <c r="N13" i="3"/>
  <c r="N12" i="3"/>
  <c r="N15" i="3"/>
  <c r="N11" i="3"/>
  <c r="J6" i="3"/>
  <c r="J13" i="3"/>
  <c r="J12" i="3"/>
  <c r="J15" i="3"/>
  <c r="J11" i="3"/>
  <c r="F6" i="3"/>
  <c r="F13" i="3"/>
  <c r="F12" i="3"/>
  <c r="F15" i="3"/>
  <c r="F11" i="3"/>
  <c r="Q13" i="3" l="1"/>
  <c r="Q11" i="3"/>
  <c r="Q6" i="3"/>
  <c r="Q15" i="3"/>
  <c r="Q12" i="3"/>
  <c r="H12" i="2"/>
  <c r="H8" i="2"/>
  <c r="H7" i="2"/>
  <c r="H9" i="2"/>
  <c r="H10" i="2"/>
  <c r="H11" i="2"/>
  <c r="H14" i="2"/>
  <c r="H13" i="2"/>
  <c r="H6" i="2"/>
  <c r="H15" i="2"/>
  <c r="H9" i="1" l="1"/>
  <c r="I9" i="1" s="1"/>
  <c r="H10" i="1"/>
  <c r="I10" i="1" s="1"/>
  <c r="H8" i="1"/>
  <c r="I8" i="1" s="1"/>
  <c r="H7" i="1"/>
  <c r="I7" i="1" s="1"/>
</calcChain>
</file>

<file path=xl/sharedStrings.xml><?xml version="1.0" encoding="utf-8"?>
<sst xmlns="http://schemas.openxmlformats.org/spreadsheetml/2006/main" count="130" uniqueCount="85">
  <si>
    <t>Vanilija</t>
  </si>
  <si>
    <t>Cimet</t>
  </si>
  <si>
    <t>Šafran</t>
  </si>
  <si>
    <t>Anis</t>
  </si>
  <si>
    <t>Sudac 1</t>
  </si>
  <si>
    <t>Sudac 2</t>
  </si>
  <si>
    <t>Sudac 3</t>
  </si>
  <si>
    <t>Ukupno</t>
  </si>
  <si>
    <t>Redni broj</t>
  </si>
  <si>
    <t>1.</t>
  </si>
  <si>
    <t>2.</t>
  </si>
  <si>
    <t>3.</t>
  </si>
  <si>
    <t>4.</t>
  </si>
  <si>
    <t>Šifra učenika</t>
  </si>
  <si>
    <t>Ime i prezime</t>
  </si>
  <si>
    <t>Naziv škole</t>
  </si>
  <si>
    <t>Danijela Matanović</t>
  </si>
  <si>
    <t>Paula Luksetić</t>
  </si>
  <si>
    <t>Ugostiteljska škola Opatija</t>
  </si>
  <si>
    <t>Hotelijersko-turistička i ugostiteljska škola Zadar</t>
  </si>
  <si>
    <t>Ana Mari Spudić</t>
  </si>
  <si>
    <t>Trgovačko-ugostiteljska škola Karlovac</t>
  </si>
  <si>
    <t>Ana Vitasović</t>
  </si>
  <si>
    <t>Strukovna škola "Eugena Kumičića" Rovinj</t>
  </si>
  <si>
    <t>Broj bodova</t>
  </si>
  <si>
    <t>Šljiva</t>
  </si>
  <si>
    <t>Limun</t>
  </si>
  <si>
    <t>Jabuka</t>
  </si>
  <si>
    <t>Kruška</t>
  </si>
  <si>
    <t>Naranča</t>
  </si>
  <si>
    <t>Trešnja</t>
  </si>
  <si>
    <t>Mandarina</t>
  </si>
  <si>
    <t>Smokva</t>
  </si>
  <si>
    <t>Regionalni WorldSkills - disciplina UGOSTITELJSKO POSLUŽIVANJE</t>
  </si>
  <si>
    <t>Breskva</t>
  </si>
  <si>
    <t>Grožđe</t>
  </si>
  <si>
    <t>5.</t>
  </si>
  <si>
    <t>6.</t>
  </si>
  <si>
    <t>7.</t>
  </si>
  <si>
    <t>8.</t>
  </si>
  <si>
    <t>9.</t>
  </si>
  <si>
    <t>10.</t>
  </si>
  <si>
    <t>Mihael Marić</t>
  </si>
  <si>
    <t>Mery Šimičić</t>
  </si>
  <si>
    <t>Srednja škola Markantuna de Dominisa Rab</t>
  </si>
  <si>
    <t>Linda Kazalac</t>
  </si>
  <si>
    <t>Škola za turizam, ugostiteljstvo i trgovinu Pula</t>
  </si>
  <si>
    <t>Lucija Kljaić</t>
  </si>
  <si>
    <t>Turističko-ugostiteljska škola Šibenik</t>
  </si>
  <si>
    <t>Damir Barjamović</t>
  </si>
  <si>
    <t>Gospodarska škola Buje</t>
  </si>
  <si>
    <t>Erik Radovan</t>
  </si>
  <si>
    <t>Marko Knez</t>
  </si>
  <si>
    <t>Katarina Panđa</t>
  </si>
  <si>
    <t>Srednja škola Biograd na moru</t>
  </si>
  <si>
    <t>Klaudija Špoljarić</t>
  </si>
  <si>
    <t>Edisona Cakaj</t>
  </si>
  <si>
    <t>Srednja škola Hrvatski kralj Zvonimir</t>
  </si>
  <si>
    <t>Konačni rezultati</t>
  </si>
  <si>
    <t>Regionalni WorldSkills - disciplina KUHARSTVO</t>
  </si>
  <si>
    <t>Srna</t>
  </si>
  <si>
    <t>Ukupno 1</t>
  </si>
  <si>
    <t>Ukupno 2</t>
  </si>
  <si>
    <t>Ukupno 3</t>
  </si>
  <si>
    <t>Tetrijeb</t>
  </si>
  <si>
    <t>Patka</t>
  </si>
  <si>
    <t>Fazan</t>
  </si>
  <si>
    <t>Jelen</t>
  </si>
  <si>
    <t>Lisica</t>
  </si>
  <si>
    <t>Šljuka</t>
  </si>
  <si>
    <t>Vuk</t>
  </si>
  <si>
    <t>Puh</t>
  </si>
  <si>
    <t>Čagalj</t>
  </si>
  <si>
    <t>Iva Studenović</t>
  </si>
  <si>
    <t>Patrik Debelić</t>
  </si>
  <si>
    <t>Marijeta Pižić</t>
  </si>
  <si>
    <t>Bruna Jeličić</t>
  </si>
  <si>
    <t>Lovro Šarić</t>
  </si>
  <si>
    <t>Dino Šebetić</t>
  </si>
  <si>
    <t>Michelle Vukinović</t>
  </si>
  <si>
    <t>Ines Igić</t>
  </si>
  <si>
    <t>Antonio Medvid</t>
  </si>
  <si>
    <t>Luka Ravlić</t>
  </si>
  <si>
    <t>Strukovna škola Eugena Kumičića Rovinj</t>
  </si>
  <si>
    <t>Regionalni WorldSkills - disciplina SLASTIČARSTVO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</si>
</sst>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opLeftCell="A7" zoomScale="180" zoomScaleNormal="180" workbookViewId="0">
      <selection activeCell="K3" sqref="K3"/>
    </sheetView>
  </sheetViews>
  <sheetFormatPr defaultRowHeight="14.4" x14ac:dyDescent="0.3"/>
  <cols>
    <col min="1" max="1" width="9.5546875" customWidth="1"/>
    <col min="2" max="2" width="11.33203125" customWidth="1"/>
    <col min="3" max="3" width="0" hidden="1" customWidth="1"/>
    <col min="4" max="4" width="1.5546875" hidden="1" customWidth="1"/>
    <col min="5" max="5" width="6.6640625" hidden="1" customWidth="1"/>
    <col min="6" max="6" width="14.33203125" customWidth="1"/>
    <col min="7" max="7" width="16.6640625" customWidth="1"/>
    <col min="8" max="8" width="7.5546875" hidden="1" customWidth="1"/>
    <col min="9" max="9" width="10.5546875" customWidth="1"/>
  </cols>
  <sheetData>
    <row r="1" spans="1:9" ht="14.4" customHeight="1" x14ac:dyDescent="0.3">
      <c r="A1" s="23" t="s">
        <v>84</v>
      </c>
      <c r="B1" s="23"/>
      <c r="C1" s="23"/>
      <c r="D1" s="23"/>
      <c r="E1" s="23"/>
      <c r="F1" s="23"/>
      <c r="G1" s="23"/>
      <c r="H1" s="23"/>
      <c r="I1" s="23"/>
    </row>
    <row r="2" spans="1:9" ht="31.2" customHeight="1" x14ac:dyDescent="0.3">
      <c r="A2" s="23"/>
      <c r="B2" s="23"/>
      <c r="C2" s="23"/>
      <c r="D2" s="23"/>
      <c r="E2" s="23"/>
      <c r="F2" s="23"/>
      <c r="G2" s="23"/>
      <c r="H2" s="23"/>
      <c r="I2" s="23"/>
    </row>
    <row r="3" spans="1:9" ht="25.8" customHeight="1" x14ac:dyDescent="0.45">
      <c r="A3" s="24"/>
      <c r="B3" s="24"/>
      <c r="C3" s="24"/>
      <c r="D3" s="24"/>
      <c r="E3" s="24"/>
      <c r="F3" s="24"/>
      <c r="G3" s="24"/>
      <c r="H3" s="22"/>
    </row>
    <row r="4" spans="1:9" ht="25.8" customHeight="1" x14ac:dyDescent="0.45">
      <c r="A4" s="23" t="s">
        <v>58</v>
      </c>
      <c r="B4" s="23"/>
      <c r="C4" s="23"/>
      <c r="D4" s="23"/>
      <c r="E4" s="23"/>
      <c r="F4" s="23"/>
      <c r="G4" s="23"/>
      <c r="H4" s="23"/>
      <c r="I4" s="23"/>
    </row>
    <row r="5" spans="1:9" ht="25.8" customHeight="1" x14ac:dyDescent="0.45">
      <c r="A5" s="24"/>
      <c r="B5" s="24"/>
      <c r="C5" s="24"/>
      <c r="D5" s="24"/>
      <c r="E5" s="24"/>
      <c r="F5" s="24"/>
      <c r="G5" s="24"/>
      <c r="H5" s="22"/>
    </row>
    <row r="6" spans="1:9" x14ac:dyDescent="0.3">
      <c r="A6" s="1" t="s">
        <v>8</v>
      </c>
      <c r="B6" s="1" t="s">
        <v>13</v>
      </c>
      <c r="C6" s="2" t="s">
        <v>4</v>
      </c>
      <c r="D6" s="2" t="s">
        <v>5</v>
      </c>
      <c r="E6" s="2" t="s">
        <v>6</v>
      </c>
      <c r="F6" s="2" t="s">
        <v>14</v>
      </c>
      <c r="G6" s="2" t="s">
        <v>15</v>
      </c>
      <c r="H6" s="2" t="s">
        <v>7</v>
      </c>
      <c r="I6" s="4" t="s">
        <v>24</v>
      </c>
    </row>
    <row r="7" spans="1:9" ht="57.6" x14ac:dyDescent="0.3">
      <c r="A7" s="2" t="s">
        <v>9</v>
      </c>
      <c r="B7" s="1" t="s">
        <v>3</v>
      </c>
      <c r="C7" s="2">
        <v>34</v>
      </c>
      <c r="D7" s="2">
        <v>37</v>
      </c>
      <c r="E7" s="2">
        <v>34</v>
      </c>
      <c r="F7" s="3" t="s">
        <v>16</v>
      </c>
      <c r="G7" s="3" t="s">
        <v>19</v>
      </c>
      <c r="H7" s="2">
        <f>SUM(C7:E7)</f>
        <v>105</v>
      </c>
      <c r="I7" s="5">
        <f>H7/3</f>
        <v>35</v>
      </c>
    </row>
    <row r="8" spans="1:9" ht="28.8" x14ac:dyDescent="0.3">
      <c r="A8" s="2" t="s">
        <v>10</v>
      </c>
      <c r="B8" s="1" t="s">
        <v>2</v>
      </c>
      <c r="C8" s="2">
        <v>32</v>
      </c>
      <c r="D8" s="2">
        <v>33</v>
      </c>
      <c r="E8" s="2">
        <v>31</v>
      </c>
      <c r="F8" s="2" t="s">
        <v>17</v>
      </c>
      <c r="G8" s="3" t="s">
        <v>18</v>
      </c>
      <c r="H8" s="2">
        <f>SUM(C8:E8)</f>
        <v>96</v>
      </c>
      <c r="I8" s="5">
        <f t="shared" ref="I8:I10" si="0">H8/3</f>
        <v>32</v>
      </c>
    </row>
    <row r="9" spans="1:9" ht="43.2" x14ac:dyDescent="0.3">
      <c r="A9" s="2" t="s">
        <v>11</v>
      </c>
      <c r="B9" s="1" t="s">
        <v>0</v>
      </c>
      <c r="C9" s="2">
        <v>30</v>
      </c>
      <c r="D9" s="2">
        <v>25</v>
      </c>
      <c r="E9" s="2">
        <v>27</v>
      </c>
      <c r="F9" s="2" t="s">
        <v>20</v>
      </c>
      <c r="G9" s="3" t="s">
        <v>21</v>
      </c>
      <c r="H9" s="2">
        <f>SUM(C9:E9)</f>
        <v>82</v>
      </c>
      <c r="I9" s="5">
        <f t="shared" si="0"/>
        <v>27.333333333333332</v>
      </c>
    </row>
    <row r="10" spans="1:9" ht="43.2" x14ac:dyDescent="0.3">
      <c r="A10" s="2" t="s">
        <v>12</v>
      </c>
      <c r="B10" s="1" t="s">
        <v>1</v>
      </c>
      <c r="C10" s="2">
        <v>25</v>
      </c>
      <c r="D10" s="2">
        <v>23</v>
      </c>
      <c r="E10" s="2">
        <v>21</v>
      </c>
      <c r="F10" s="2" t="s">
        <v>22</v>
      </c>
      <c r="G10" s="3" t="s">
        <v>23</v>
      </c>
      <c r="H10" s="2">
        <f t="shared" ref="H10" si="1">SUM(C10:E10)</f>
        <v>69</v>
      </c>
      <c r="I10" s="5">
        <f t="shared" si="0"/>
        <v>23</v>
      </c>
    </row>
  </sheetData>
  <mergeCells count="2">
    <mergeCell ref="A4:I4"/>
    <mergeCell ref="A1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G1"/>
    </sheetView>
  </sheetViews>
  <sheetFormatPr defaultRowHeight="14.4" x14ac:dyDescent="0.3"/>
  <cols>
    <col min="1" max="1" width="13.88671875" customWidth="1"/>
    <col min="2" max="2" width="16.33203125" customWidth="1"/>
    <col min="3" max="3" width="11.6640625" hidden="1" customWidth="1"/>
    <col min="4" max="4" width="11.5546875" hidden="1" customWidth="1"/>
    <col min="5" max="5" width="0.5546875" hidden="1" customWidth="1"/>
    <col min="6" max="6" width="23.109375" customWidth="1"/>
    <col min="7" max="7" width="19.33203125" customWidth="1"/>
    <col min="8" max="8" width="13.33203125" customWidth="1"/>
  </cols>
  <sheetData>
    <row r="1" spans="1:9" ht="53.25" customHeight="1" x14ac:dyDescent="0.5">
      <c r="A1" s="18" t="s">
        <v>33</v>
      </c>
      <c r="B1" s="18"/>
      <c r="C1" s="18"/>
      <c r="D1" s="18"/>
      <c r="E1" s="18"/>
      <c r="F1" s="18"/>
      <c r="G1" s="18"/>
      <c r="H1" s="12"/>
      <c r="I1" s="12"/>
    </row>
    <row r="2" spans="1:9" ht="53.25" customHeight="1" x14ac:dyDescent="0.5">
      <c r="A2" s="9"/>
      <c r="B2" s="9"/>
      <c r="C2" s="9"/>
      <c r="D2" s="9"/>
      <c r="E2" s="9"/>
      <c r="F2" s="9"/>
      <c r="G2" s="9"/>
      <c r="H2" s="9"/>
    </row>
    <row r="3" spans="1:9" ht="25.8" x14ac:dyDescent="0.5">
      <c r="A3" s="17" t="s">
        <v>58</v>
      </c>
      <c r="B3" s="17"/>
      <c r="C3" s="17"/>
      <c r="D3" s="17"/>
      <c r="E3" s="17"/>
      <c r="F3" s="17"/>
      <c r="G3" s="17"/>
      <c r="H3" s="17"/>
    </row>
    <row r="4" spans="1:9" ht="25.8" x14ac:dyDescent="0.5">
      <c r="A4" s="7"/>
      <c r="B4" s="7"/>
      <c r="C4" s="7"/>
      <c r="D4" s="7"/>
      <c r="E4" s="7"/>
      <c r="F4" s="7"/>
      <c r="G4" s="7"/>
      <c r="H4" s="7"/>
    </row>
    <row r="5" spans="1:9" s="6" customFormat="1" ht="21" x14ac:dyDescent="0.4">
      <c r="A5" s="8" t="s">
        <v>8</v>
      </c>
      <c r="B5" s="8" t="s">
        <v>13</v>
      </c>
      <c r="C5" s="8" t="s">
        <v>4</v>
      </c>
      <c r="D5" s="8" t="s">
        <v>5</v>
      </c>
      <c r="E5" s="8" t="s">
        <v>6</v>
      </c>
      <c r="F5" s="8" t="s">
        <v>14</v>
      </c>
      <c r="G5" s="8" t="s">
        <v>15</v>
      </c>
      <c r="H5" s="8" t="s">
        <v>7</v>
      </c>
    </row>
    <row r="6" spans="1:9" s="6" customFormat="1" ht="48" x14ac:dyDescent="0.4">
      <c r="A6" s="11" t="s">
        <v>9</v>
      </c>
      <c r="B6" s="8" t="s">
        <v>32</v>
      </c>
      <c r="C6" s="8">
        <v>49</v>
      </c>
      <c r="D6" s="8">
        <v>49</v>
      </c>
      <c r="E6" s="8">
        <v>49</v>
      </c>
      <c r="F6" s="8" t="s">
        <v>42</v>
      </c>
      <c r="G6" s="13" t="s">
        <v>21</v>
      </c>
      <c r="H6" s="10">
        <f t="shared" ref="H6:H15" si="0">(C6+D6+E6)/3</f>
        <v>49</v>
      </c>
    </row>
    <row r="7" spans="1:9" s="6" customFormat="1" ht="48" x14ac:dyDescent="0.4">
      <c r="A7" s="11" t="s">
        <v>10</v>
      </c>
      <c r="B7" s="8" t="s">
        <v>26</v>
      </c>
      <c r="C7" s="8">
        <v>46</v>
      </c>
      <c r="D7" s="8">
        <v>46</v>
      </c>
      <c r="E7" s="8">
        <v>46</v>
      </c>
      <c r="F7" s="8" t="s">
        <v>51</v>
      </c>
      <c r="G7" s="13" t="s">
        <v>83</v>
      </c>
      <c r="H7" s="10">
        <f t="shared" si="0"/>
        <v>46</v>
      </c>
    </row>
    <row r="8" spans="1:9" s="6" customFormat="1" ht="32.4" x14ac:dyDescent="0.4">
      <c r="A8" s="11" t="s">
        <v>11</v>
      </c>
      <c r="B8" s="8" t="s">
        <v>34</v>
      </c>
      <c r="C8" s="8">
        <v>43</v>
      </c>
      <c r="D8" s="8">
        <v>46</v>
      </c>
      <c r="E8" s="8">
        <v>48</v>
      </c>
      <c r="F8" s="8" t="s">
        <v>49</v>
      </c>
      <c r="G8" s="13" t="s">
        <v>50</v>
      </c>
      <c r="H8" s="10">
        <f t="shared" si="0"/>
        <v>45.666666666666664</v>
      </c>
    </row>
    <row r="9" spans="1:9" s="6" customFormat="1" ht="32.4" x14ac:dyDescent="0.4">
      <c r="A9" s="11" t="s">
        <v>12</v>
      </c>
      <c r="B9" s="8" t="s">
        <v>27</v>
      </c>
      <c r="C9" s="8">
        <v>45</v>
      </c>
      <c r="D9" s="8">
        <v>45</v>
      </c>
      <c r="E9" s="8">
        <v>45</v>
      </c>
      <c r="F9" s="8" t="s">
        <v>55</v>
      </c>
      <c r="G9" s="13" t="s">
        <v>18</v>
      </c>
      <c r="H9" s="10">
        <f t="shared" si="0"/>
        <v>45</v>
      </c>
    </row>
    <row r="10" spans="1:9" s="6" customFormat="1" ht="48" x14ac:dyDescent="0.4">
      <c r="A10" s="11" t="s">
        <v>36</v>
      </c>
      <c r="B10" s="8" t="s">
        <v>28</v>
      </c>
      <c r="C10" s="8">
        <v>41</v>
      </c>
      <c r="D10" s="8">
        <v>41</v>
      </c>
      <c r="E10" s="8">
        <v>41</v>
      </c>
      <c r="F10" s="8" t="s">
        <v>43</v>
      </c>
      <c r="G10" s="13" t="s">
        <v>44</v>
      </c>
      <c r="H10" s="10">
        <f t="shared" si="0"/>
        <v>41</v>
      </c>
    </row>
    <row r="11" spans="1:9" s="6" customFormat="1" ht="63.6" x14ac:dyDescent="0.4">
      <c r="A11" s="11" t="s">
        <v>37</v>
      </c>
      <c r="B11" s="8" t="s">
        <v>29</v>
      </c>
      <c r="C11" s="8">
        <v>41</v>
      </c>
      <c r="D11" s="8">
        <v>41</v>
      </c>
      <c r="E11" s="8">
        <v>41</v>
      </c>
      <c r="F11" s="8" t="s">
        <v>52</v>
      </c>
      <c r="G11" s="13" t="s">
        <v>19</v>
      </c>
      <c r="H11" s="10">
        <f t="shared" si="0"/>
        <v>41</v>
      </c>
    </row>
    <row r="12" spans="1:9" s="6" customFormat="1" ht="48" x14ac:dyDescent="0.4">
      <c r="A12" s="11" t="s">
        <v>38</v>
      </c>
      <c r="B12" s="8" t="s">
        <v>35</v>
      </c>
      <c r="C12" s="8">
        <v>39</v>
      </c>
      <c r="D12" s="8">
        <v>42</v>
      </c>
      <c r="E12" s="8">
        <v>42</v>
      </c>
      <c r="F12" s="8" t="s">
        <v>47</v>
      </c>
      <c r="G12" s="13" t="s">
        <v>48</v>
      </c>
      <c r="H12" s="10">
        <f t="shared" si="0"/>
        <v>41</v>
      </c>
    </row>
    <row r="13" spans="1:9" s="6" customFormat="1" ht="48" x14ac:dyDescent="0.4">
      <c r="A13" s="11" t="s">
        <v>39</v>
      </c>
      <c r="B13" s="8" t="s">
        <v>31</v>
      </c>
      <c r="C13" s="8">
        <v>35</v>
      </c>
      <c r="D13" s="8">
        <v>35</v>
      </c>
      <c r="E13" s="8">
        <v>35</v>
      </c>
      <c r="F13" s="8" t="s">
        <v>56</v>
      </c>
      <c r="G13" s="13" t="s">
        <v>57</v>
      </c>
      <c r="H13" s="10">
        <f t="shared" si="0"/>
        <v>35</v>
      </c>
    </row>
    <row r="14" spans="1:9" s="6" customFormat="1" ht="32.4" x14ac:dyDescent="0.4">
      <c r="A14" s="11" t="s">
        <v>40</v>
      </c>
      <c r="B14" s="8" t="s">
        <v>30</v>
      </c>
      <c r="C14" s="8">
        <v>33</v>
      </c>
      <c r="D14" s="8">
        <v>33</v>
      </c>
      <c r="E14" s="8">
        <v>33</v>
      </c>
      <c r="F14" s="8" t="s">
        <v>53</v>
      </c>
      <c r="G14" s="13" t="s">
        <v>54</v>
      </c>
      <c r="H14" s="10">
        <f t="shared" si="0"/>
        <v>33</v>
      </c>
    </row>
    <row r="15" spans="1:9" s="6" customFormat="1" ht="48" x14ac:dyDescent="0.4">
      <c r="A15" s="11" t="s">
        <v>41</v>
      </c>
      <c r="B15" s="8" t="s">
        <v>25</v>
      </c>
      <c r="C15" s="8">
        <v>24</v>
      </c>
      <c r="D15" s="8">
        <v>24</v>
      </c>
      <c r="E15" s="8">
        <v>24</v>
      </c>
      <c r="F15" s="8" t="s">
        <v>45</v>
      </c>
      <c r="G15" s="13" t="s">
        <v>46</v>
      </c>
      <c r="H15" s="10">
        <f t="shared" si="0"/>
        <v>24</v>
      </c>
    </row>
    <row r="16" spans="1:9" s="6" customFormat="1" ht="21" x14ac:dyDescent="0.4"/>
    <row r="17" s="6" customFormat="1" ht="21" x14ac:dyDescent="0.4"/>
  </sheetData>
  <sortState ref="A6:H15">
    <sortCondition descending="1" ref="H6"/>
  </sortState>
  <mergeCells count="2">
    <mergeCell ref="A3:H3"/>
    <mergeCell ref="A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"/>
  <sheetViews>
    <sheetView tabSelected="1" workbookViewId="0">
      <selection activeCell="T4" sqref="T4"/>
    </sheetView>
  </sheetViews>
  <sheetFormatPr defaultRowHeight="14.4" x14ac:dyDescent="0.3"/>
  <cols>
    <col min="1" max="1" width="13.6640625" customWidth="1"/>
    <col min="2" max="2" width="16.109375" customWidth="1"/>
    <col min="3" max="6" width="12.33203125" hidden="1" customWidth="1"/>
    <col min="7" max="9" width="11.44140625" hidden="1" customWidth="1"/>
    <col min="10" max="10" width="11.88671875" hidden="1" customWidth="1"/>
    <col min="11" max="13" width="10.88671875" hidden="1" customWidth="1"/>
    <col min="14" max="14" width="11.88671875" hidden="1" customWidth="1"/>
    <col min="15" max="15" width="24.109375" customWidth="1"/>
    <col min="16" max="16" width="15.6640625" customWidth="1"/>
    <col min="17" max="17" width="13.33203125" customWidth="1"/>
    <col min="22" max="22" width="21.6640625" customWidth="1"/>
  </cols>
  <sheetData>
    <row r="1" spans="1:17" ht="26.25" customHeight="1" x14ac:dyDescent="0.3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6.2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5.8" x14ac:dyDescent="0.5">
      <c r="A3" s="17" t="s">
        <v>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5.8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1" x14ac:dyDescent="0.4">
      <c r="A5" s="8" t="s">
        <v>8</v>
      </c>
      <c r="B5" s="8" t="s">
        <v>13</v>
      </c>
      <c r="C5" s="19" t="s">
        <v>4</v>
      </c>
      <c r="D5" s="20"/>
      <c r="E5" s="21"/>
      <c r="F5" s="14" t="s">
        <v>61</v>
      </c>
      <c r="G5" s="19" t="s">
        <v>5</v>
      </c>
      <c r="H5" s="20"/>
      <c r="I5" s="21"/>
      <c r="J5" s="14" t="s">
        <v>62</v>
      </c>
      <c r="K5" s="19" t="s">
        <v>6</v>
      </c>
      <c r="L5" s="20"/>
      <c r="M5" s="21"/>
      <c r="N5" s="15" t="s">
        <v>63</v>
      </c>
      <c r="O5" s="16" t="s">
        <v>14</v>
      </c>
      <c r="P5" s="16" t="s">
        <v>15</v>
      </c>
      <c r="Q5" s="8" t="s">
        <v>7</v>
      </c>
    </row>
    <row r="6" spans="1:17" ht="32.4" x14ac:dyDescent="0.4">
      <c r="A6" s="11" t="s">
        <v>9</v>
      </c>
      <c r="B6" s="8" t="s">
        <v>64</v>
      </c>
      <c r="C6" s="8">
        <v>28</v>
      </c>
      <c r="D6" s="8">
        <v>33</v>
      </c>
      <c r="E6" s="8">
        <v>27</v>
      </c>
      <c r="F6" s="8">
        <f>C6+D6+E6</f>
        <v>88</v>
      </c>
      <c r="G6" s="8">
        <v>19</v>
      </c>
      <c r="H6" s="8">
        <v>34</v>
      </c>
      <c r="I6" s="8">
        <v>17</v>
      </c>
      <c r="J6" s="8">
        <f>G6+H6+I6</f>
        <v>70</v>
      </c>
      <c r="K6" s="8">
        <v>28</v>
      </c>
      <c r="L6" s="8">
        <v>33</v>
      </c>
      <c r="M6" s="8">
        <v>26</v>
      </c>
      <c r="N6" s="8">
        <f>K6+L6+M6</f>
        <v>87</v>
      </c>
      <c r="O6" s="8" t="s">
        <v>77</v>
      </c>
      <c r="P6" s="13" t="s">
        <v>18</v>
      </c>
      <c r="Q6" s="10">
        <f t="shared" ref="Q6:Q15" si="0">(F6+J6+N6)/3</f>
        <v>81.666666666666671</v>
      </c>
    </row>
    <row r="7" spans="1:17" ht="48" x14ac:dyDescent="0.4">
      <c r="A7" s="11" t="s">
        <v>10</v>
      </c>
      <c r="B7" s="8" t="s">
        <v>69</v>
      </c>
      <c r="C7" s="8"/>
      <c r="D7" s="8"/>
      <c r="E7" s="8"/>
      <c r="F7" s="8">
        <v>80</v>
      </c>
      <c r="G7" s="8"/>
      <c r="H7" s="8"/>
      <c r="I7" s="8"/>
      <c r="J7" s="8">
        <v>79</v>
      </c>
      <c r="K7" s="8"/>
      <c r="L7" s="8"/>
      <c r="M7" s="8"/>
      <c r="N7" s="8">
        <v>78</v>
      </c>
      <c r="O7" s="8" t="s">
        <v>78</v>
      </c>
      <c r="P7" s="13" t="s">
        <v>21</v>
      </c>
      <c r="Q7" s="10">
        <f t="shared" si="0"/>
        <v>79</v>
      </c>
    </row>
    <row r="8" spans="1:17" ht="48" x14ac:dyDescent="0.4">
      <c r="A8" s="11" t="s">
        <v>11</v>
      </c>
      <c r="B8" s="8" t="s">
        <v>72</v>
      </c>
      <c r="C8" s="8"/>
      <c r="D8" s="8"/>
      <c r="E8" s="8"/>
      <c r="F8" s="8">
        <v>78</v>
      </c>
      <c r="G8" s="8"/>
      <c r="H8" s="8"/>
      <c r="I8" s="8"/>
      <c r="J8" s="8">
        <v>80</v>
      </c>
      <c r="K8" s="8"/>
      <c r="L8" s="8"/>
      <c r="M8" s="8"/>
      <c r="N8" s="8">
        <v>79</v>
      </c>
      <c r="O8" s="8" t="s">
        <v>80</v>
      </c>
      <c r="P8" s="13" t="s">
        <v>57</v>
      </c>
      <c r="Q8" s="10">
        <f t="shared" si="0"/>
        <v>79</v>
      </c>
    </row>
    <row r="9" spans="1:17" ht="48" x14ac:dyDescent="0.4">
      <c r="A9" s="11" t="s">
        <v>12</v>
      </c>
      <c r="B9" s="8" t="s">
        <v>68</v>
      </c>
      <c r="C9" s="8"/>
      <c r="D9" s="8"/>
      <c r="E9" s="8"/>
      <c r="F9" s="8">
        <v>75</v>
      </c>
      <c r="G9" s="8"/>
      <c r="H9" s="8"/>
      <c r="I9" s="8"/>
      <c r="J9" s="8">
        <v>76</v>
      </c>
      <c r="K9" s="8"/>
      <c r="L9" s="8"/>
      <c r="M9" s="8"/>
      <c r="N9" s="8">
        <v>77</v>
      </c>
      <c r="O9" s="8" t="s">
        <v>74</v>
      </c>
      <c r="P9" s="13" t="s">
        <v>44</v>
      </c>
      <c r="Q9" s="10">
        <f t="shared" si="0"/>
        <v>76</v>
      </c>
    </row>
    <row r="10" spans="1:17" ht="48" x14ac:dyDescent="0.4">
      <c r="A10" s="11" t="s">
        <v>36</v>
      </c>
      <c r="B10" s="8" t="s">
        <v>70</v>
      </c>
      <c r="C10" s="8"/>
      <c r="D10" s="8"/>
      <c r="E10" s="8"/>
      <c r="F10" s="8">
        <v>76</v>
      </c>
      <c r="G10" s="8"/>
      <c r="H10" s="8"/>
      <c r="I10" s="8"/>
      <c r="J10" s="8">
        <v>76</v>
      </c>
      <c r="K10" s="8"/>
      <c r="L10" s="8"/>
      <c r="M10" s="8"/>
      <c r="N10" s="8">
        <v>76</v>
      </c>
      <c r="O10" s="8" t="s">
        <v>75</v>
      </c>
      <c r="P10" s="13" t="s">
        <v>48</v>
      </c>
      <c r="Q10" s="10">
        <f t="shared" si="0"/>
        <v>76</v>
      </c>
    </row>
    <row r="11" spans="1:17" ht="63.6" x14ac:dyDescent="0.4">
      <c r="A11" s="11" t="s">
        <v>37</v>
      </c>
      <c r="B11" s="8" t="s">
        <v>60</v>
      </c>
      <c r="C11" s="8">
        <v>24</v>
      </c>
      <c r="D11" s="8">
        <v>23</v>
      </c>
      <c r="E11" s="8">
        <v>27</v>
      </c>
      <c r="F11" s="8">
        <f>C11+D11+E11</f>
        <v>74</v>
      </c>
      <c r="G11" s="8">
        <v>24</v>
      </c>
      <c r="H11" s="8">
        <v>23</v>
      </c>
      <c r="I11" s="8">
        <v>27</v>
      </c>
      <c r="J11" s="8">
        <f>G11+H11+I11</f>
        <v>74</v>
      </c>
      <c r="K11" s="8">
        <v>24</v>
      </c>
      <c r="L11" s="8">
        <v>22</v>
      </c>
      <c r="M11" s="8">
        <v>27</v>
      </c>
      <c r="N11" s="8">
        <f>K11+L11+M11</f>
        <v>73</v>
      </c>
      <c r="O11" s="8" t="s">
        <v>81</v>
      </c>
      <c r="P11" s="13" t="s">
        <v>46</v>
      </c>
      <c r="Q11" s="10">
        <f t="shared" si="0"/>
        <v>73.666666666666671</v>
      </c>
    </row>
    <row r="12" spans="1:17" ht="48" x14ac:dyDescent="0.4">
      <c r="A12" s="11" t="s">
        <v>38</v>
      </c>
      <c r="B12" s="8" t="s">
        <v>66</v>
      </c>
      <c r="C12" s="8">
        <v>27</v>
      </c>
      <c r="D12" s="8">
        <v>23</v>
      </c>
      <c r="E12" s="8">
        <v>23</v>
      </c>
      <c r="F12" s="8">
        <f>C12+D12+E12</f>
        <v>73</v>
      </c>
      <c r="G12" s="8">
        <v>27</v>
      </c>
      <c r="H12" s="8">
        <v>23</v>
      </c>
      <c r="I12" s="8">
        <v>23</v>
      </c>
      <c r="J12" s="8">
        <f>G12+H12+I12</f>
        <v>73</v>
      </c>
      <c r="K12" s="8">
        <v>27</v>
      </c>
      <c r="L12" s="8">
        <v>23</v>
      </c>
      <c r="M12" s="8">
        <v>23</v>
      </c>
      <c r="N12" s="8">
        <f>K12+L12+M12</f>
        <v>73</v>
      </c>
      <c r="O12" s="8" t="s">
        <v>73</v>
      </c>
      <c r="P12" s="13" t="s">
        <v>83</v>
      </c>
      <c r="Q12" s="10">
        <f t="shared" si="0"/>
        <v>73</v>
      </c>
    </row>
    <row r="13" spans="1:17" ht="48" x14ac:dyDescent="0.4">
      <c r="A13" s="11" t="s">
        <v>39</v>
      </c>
      <c r="B13" s="8" t="s">
        <v>65</v>
      </c>
      <c r="C13" s="8">
        <v>26</v>
      </c>
      <c r="D13" s="8">
        <v>26</v>
      </c>
      <c r="E13" s="8">
        <v>21</v>
      </c>
      <c r="F13" s="8">
        <f>C13+D13+E13</f>
        <v>73</v>
      </c>
      <c r="G13" s="8">
        <v>26</v>
      </c>
      <c r="H13" s="8">
        <v>26</v>
      </c>
      <c r="I13" s="8">
        <v>21</v>
      </c>
      <c r="J13" s="8">
        <f>G13+H13+I13</f>
        <v>73</v>
      </c>
      <c r="K13" s="8">
        <v>16</v>
      </c>
      <c r="L13" s="8">
        <v>26</v>
      </c>
      <c r="M13" s="8">
        <v>20</v>
      </c>
      <c r="N13" s="8">
        <f>K13+L13+M13</f>
        <v>62</v>
      </c>
      <c r="O13" s="8" t="s">
        <v>76</v>
      </c>
      <c r="P13" s="13" t="s">
        <v>54</v>
      </c>
      <c r="Q13" s="10">
        <f t="shared" si="0"/>
        <v>69.333333333333329</v>
      </c>
    </row>
    <row r="14" spans="1:17" ht="63.6" x14ac:dyDescent="0.4">
      <c r="A14" s="11" t="s">
        <v>40</v>
      </c>
      <c r="B14" s="8" t="s">
        <v>71</v>
      </c>
      <c r="C14" s="8"/>
      <c r="D14" s="8"/>
      <c r="E14" s="8"/>
      <c r="F14" s="8">
        <v>68</v>
      </c>
      <c r="G14" s="8"/>
      <c r="H14" s="8"/>
      <c r="I14" s="8"/>
      <c r="J14" s="8">
        <v>69</v>
      </c>
      <c r="K14" s="8"/>
      <c r="L14" s="8"/>
      <c r="M14" s="8"/>
      <c r="N14" s="8">
        <v>68</v>
      </c>
      <c r="O14" s="8" t="s">
        <v>79</v>
      </c>
      <c r="P14" s="13" t="s">
        <v>19</v>
      </c>
      <c r="Q14" s="10">
        <f t="shared" si="0"/>
        <v>68.333333333333329</v>
      </c>
    </row>
    <row r="15" spans="1:17" ht="32.4" x14ac:dyDescent="0.4">
      <c r="A15" s="11" t="s">
        <v>41</v>
      </c>
      <c r="B15" s="8" t="s">
        <v>67</v>
      </c>
      <c r="C15" s="8">
        <v>24</v>
      </c>
      <c r="D15" s="8">
        <v>23</v>
      </c>
      <c r="E15" s="8">
        <v>20</v>
      </c>
      <c r="F15" s="8">
        <f>C15+D15+E15</f>
        <v>67</v>
      </c>
      <c r="G15" s="8">
        <v>24</v>
      </c>
      <c r="H15" s="8">
        <v>23</v>
      </c>
      <c r="I15" s="8">
        <v>20</v>
      </c>
      <c r="J15" s="8">
        <f>G15+H15+I15</f>
        <v>67</v>
      </c>
      <c r="K15" s="8">
        <v>24</v>
      </c>
      <c r="L15" s="8">
        <v>23</v>
      </c>
      <c r="M15" s="8">
        <v>21</v>
      </c>
      <c r="N15" s="8">
        <f>K15+L15+M15</f>
        <v>68</v>
      </c>
      <c r="O15" s="8" t="s">
        <v>82</v>
      </c>
      <c r="P15" s="13" t="s">
        <v>50</v>
      </c>
      <c r="Q15" s="10">
        <f t="shared" si="0"/>
        <v>67.333333333333329</v>
      </c>
    </row>
  </sheetData>
  <sortState ref="A6:Q15">
    <sortCondition descending="1" ref="Q6:Q15"/>
  </sortState>
  <mergeCells count="5">
    <mergeCell ref="C5:E5"/>
    <mergeCell ref="G5:I5"/>
    <mergeCell ref="K5:M5"/>
    <mergeCell ref="A1:Q2"/>
    <mergeCell ref="A3:Q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Slastičarstvo</vt:lpstr>
      <vt:lpstr>Ugo.posl</vt:lpstr>
      <vt:lpstr>Kuh</vt:lpstr>
    </vt:vector>
  </TitlesOfParts>
  <Company>TUS Karlovac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</cp:lastModifiedBy>
  <cp:lastPrinted>2022-03-17T19:35:28Z</cp:lastPrinted>
  <dcterms:created xsi:type="dcterms:W3CDTF">2022-03-16T12:38:33Z</dcterms:created>
  <dcterms:modified xsi:type="dcterms:W3CDTF">2022-03-18T08:11:39Z</dcterms:modified>
</cp:coreProperties>
</file>